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4426"/>
  <workbookPr autoCompressPictures="0"/>
  <bookViews>
    <workbookView xWindow="0" yWindow="0" windowWidth="27320" windowHeight="12740" tabRatio="693" activeTab="6"/>
  </bookViews>
  <sheets>
    <sheet name="1. PROFIL" sheetId="19" r:id="rId1"/>
    <sheet name="Merumuskan CP" sheetId="12" r:id="rId2"/>
    <sheet name="Membentuk MK dan Menghitung sks" sheetId="15" r:id="rId3"/>
    <sheet name="Koneksi antar unsur dalam MK" sheetId="26" r:id="rId4"/>
    <sheet name="Pemetaak Wajib dan Pilihan" sheetId="24" r:id="rId5"/>
    <sheet name="Proporsi" sheetId="25" r:id="rId6"/>
    <sheet name="Struktur" sheetId="21" r:id="rId7"/>
    <sheet name="MAT KUL (2)" sheetId="6" state="hidden" r:id="rId8"/>
  </sheets>
  <definedNames>
    <definedName name="_xlnm.Print_Area" localSheetId="7">'MAT KUL (2)'!$A$1:$BX$39</definedName>
    <definedName name="_xlnm.Print_Area" localSheetId="2">'Membentuk MK dan Menghitung sks'!$A$1:$B$25</definedName>
  </definedNames>
  <calcPr calcId="14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5" i="12" l="1"/>
  <c r="B5" i="15"/>
  <c r="B27" i="15"/>
  <c r="DB16" i="15"/>
  <c r="DD16" i="15"/>
  <c r="DB17" i="15"/>
  <c r="DD17" i="15"/>
  <c r="DB18" i="15"/>
  <c r="DD18" i="15"/>
  <c r="DB19" i="15"/>
  <c r="DD19" i="15"/>
  <c r="DB20" i="15"/>
  <c r="DB21" i="15"/>
  <c r="DB22" i="15"/>
  <c r="DD22" i="15"/>
  <c r="DB23" i="15"/>
  <c r="DB24" i="15"/>
  <c r="DD24" i="15"/>
  <c r="DB25" i="15"/>
  <c r="DD25" i="15"/>
  <c r="DB27" i="15"/>
  <c r="DD27" i="15"/>
  <c r="DB28" i="15"/>
  <c r="DD28" i="15"/>
  <c r="DB29" i="15"/>
  <c r="DD29" i="15"/>
  <c r="DB30" i="15"/>
  <c r="DD30" i="15"/>
  <c r="DB31" i="15"/>
  <c r="DD31" i="15"/>
  <c r="DB32" i="15"/>
  <c r="DD32" i="15"/>
  <c r="DB33" i="15"/>
  <c r="DD33" i="15"/>
  <c r="DB34" i="15"/>
  <c r="DD34" i="15"/>
  <c r="DB35" i="15"/>
  <c r="DD35" i="15"/>
  <c r="DB36" i="15"/>
  <c r="DD36" i="15"/>
  <c r="DB37" i="15"/>
  <c r="DD37" i="15"/>
  <c r="DB38" i="15"/>
  <c r="DD38" i="15"/>
  <c r="DB39" i="15"/>
  <c r="DD39" i="15"/>
  <c r="DB40" i="15"/>
  <c r="DD40" i="15"/>
  <c r="DB41" i="15"/>
  <c r="DD41" i="15"/>
  <c r="DB42" i="15"/>
  <c r="DD42" i="15"/>
  <c r="DB43" i="15"/>
  <c r="DD43" i="15"/>
  <c r="DB44" i="15"/>
  <c r="DD44" i="15"/>
  <c r="DB45" i="15"/>
  <c r="DD45" i="15"/>
  <c r="DB46" i="15"/>
  <c r="DD46" i="15"/>
  <c r="DB47" i="15"/>
  <c r="DD47" i="15"/>
  <c r="DB48" i="15"/>
  <c r="DD48" i="15"/>
  <c r="DB49" i="15"/>
  <c r="DD49" i="15"/>
  <c r="DB50" i="15"/>
  <c r="DD50" i="15"/>
  <c r="DB51" i="15"/>
  <c r="DD51" i="15"/>
  <c r="DB52" i="15"/>
  <c r="DD52" i="15"/>
  <c r="DB53" i="15"/>
  <c r="DD53" i="15"/>
  <c r="DB54" i="15"/>
  <c r="DD54" i="15"/>
  <c r="DB55" i="15"/>
  <c r="DD55" i="15"/>
  <c r="DB56" i="15"/>
  <c r="DD56" i="15"/>
  <c r="DB57" i="15"/>
  <c r="DD57" i="15"/>
  <c r="B28" i="15"/>
  <c r="B29" i="15"/>
  <c r="B30" i="15"/>
  <c r="B31" i="15"/>
  <c r="B32" i="15"/>
  <c r="B33" i="15"/>
  <c r="B34" i="15"/>
  <c r="B35" i="15"/>
  <c r="B36" i="15"/>
  <c r="B37" i="15"/>
  <c r="B38" i="15"/>
  <c r="B39" i="15"/>
  <c r="B40" i="15"/>
  <c r="B41" i="15"/>
  <c r="B42" i="15"/>
  <c r="B43" i="15"/>
  <c r="B44" i="15"/>
  <c r="B45" i="15"/>
  <c r="B46" i="15"/>
  <c r="B47" i="15"/>
  <c r="B48" i="15"/>
  <c r="B49" i="15"/>
  <c r="B50" i="15"/>
  <c r="B51" i="15"/>
  <c r="B52" i="15"/>
  <c r="B53" i="15"/>
  <c r="B54" i="15"/>
  <c r="B55" i="15"/>
  <c r="B56" i="15"/>
  <c r="B57" i="15"/>
  <c r="B17" i="15"/>
  <c r="B18" i="15"/>
  <c r="B19" i="15"/>
  <c r="B20" i="15"/>
  <c r="B21" i="15"/>
  <c r="B22" i="15"/>
  <c r="B23" i="15"/>
  <c r="B24" i="15"/>
  <c r="B25" i="15"/>
  <c r="DD58" i="15"/>
  <c r="DE57" i="15"/>
  <c r="DF57" i="15"/>
  <c r="K13" i="21"/>
  <c r="I5" i="21"/>
  <c r="DE25" i="15"/>
  <c r="DF25" i="15"/>
  <c r="DE20" i="15"/>
  <c r="DF20" i="15"/>
  <c r="DE40" i="15"/>
  <c r="DF40" i="15"/>
  <c r="DE27" i="15"/>
  <c r="DF27" i="15"/>
  <c r="DE18" i="15"/>
  <c r="DF18" i="15"/>
  <c r="DE30" i="15"/>
  <c r="DF30" i="15"/>
  <c r="DE46" i="15"/>
  <c r="DF46" i="15"/>
  <c r="DE39" i="15"/>
  <c r="DF39" i="15"/>
  <c r="DE19" i="15"/>
  <c r="DF19" i="15"/>
  <c r="DE32" i="15"/>
  <c r="DF32" i="15"/>
  <c r="DE48" i="15"/>
  <c r="DF48" i="15"/>
  <c r="DE43" i="15"/>
  <c r="DF43" i="15"/>
  <c r="DE23" i="15"/>
  <c r="DF23" i="15"/>
  <c r="DE38" i="15"/>
  <c r="DF38" i="15"/>
  <c r="DE54" i="15"/>
  <c r="DF54" i="15"/>
  <c r="DE55" i="15"/>
  <c r="DF55" i="15"/>
  <c r="DE16" i="15"/>
  <c r="DE22" i="15"/>
  <c r="DF22" i="15"/>
  <c r="DE21" i="15"/>
  <c r="DF21" i="15"/>
  <c r="DE34" i="15"/>
  <c r="DF34" i="15"/>
  <c r="DE42" i="15"/>
  <c r="DF42" i="15"/>
  <c r="DE50" i="15"/>
  <c r="DF50" i="15"/>
  <c r="DE31" i="15"/>
  <c r="DF31" i="15"/>
  <c r="DE47" i="15"/>
  <c r="DF47" i="15"/>
  <c r="DE17" i="15"/>
  <c r="DF17" i="15"/>
  <c r="DE24" i="15"/>
  <c r="DF24" i="15"/>
  <c r="DE28" i="15"/>
  <c r="DF28" i="15"/>
  <c r="DE36" i="15"/>
  <c r="DF36" i="15"/>
  <c r="DE44" i="15"/>
  <c r="DF44" i="15"/>
  <c r="DE52" i="15"/>
  <c r="DF52" i="15"/>
  <c r="DE35" i="15"/>
  <c r="DF35" i="15"/>
  <c r="DE51" i="15"/>
  <c r="DF51" i="15"/>
  <c r="DE56" i="15"/>
  <c r="DF56" i="15"/>
  <c r="DE29" i="15"/>
  <c r="DF29" i="15"/>
  <c r="DE33" i="15"/>
  <c r="DF33" i="15"/>
  <c r="DE37" i="15"/>
  <c r="DF37" i="15"/>
  <c r="DE41" i="15"/>
  <c r="DF41" i="15"/>
  <c r="DE45" i="15"/>
  <c r="DF45" i="15"/>
  <c r="DE49" i="15"/>
  <c r="DF49" i="15"/>
  <c r="DE53" i="15"/>
  <c r="DF53" i="15"/>
  <c r="DF16" i="15"/>
  <c r="E6" i="12"/>
  <c r="DB26" i="15"/>
  <c r="B16" i="15"/>
  <c r="B6" i="15"/>
  <c r="E7" i="12"/>
  <c r="B7" i="15"/>
  <c r="E8" i="12"/>
  <c r="B8" i="15"/>
  <c r="E9" i="12"/>
  <c r="E10" i="12"/>
  <c r="B10" i="15"/>
  <c r="E11" i="12"/>
  <c r="B11" i="15"/>
  <c r="E12" i="12"/>
  <c r="B12" i="15"/>
  <c r="E13" i="12"/>
  <c r="B13" i="15"/>
  <c r="E14" i="12"/>
  <c r="B14" i="15"/>
  <c r="B9" i="15"/>
  <c r="DF15" i="15"/>
  <c r="CA64" i="6"/>
  <c r="BY3" i="6"/>
  <c r="BY4" i="6"/>
  <c r="BY5" i="6"/>
  <c r="BY6" i="6"/>
  <c r="BY7" i="6"/>
  <c r="BY8" i="6"/>
  <c r="BY9" i="6"/>
  <c r="BY10" i="6"/>
  <c r="BY11" i="6"/>
  <c r="BY12" i="6"/>
  <c r="BY15" i="6"/>
  <c r="BY16" i="6"/>
  <c r="BY17" i="6"/>
  <c r="BY18" i="6"/>
  <c r="BY19" i="6"/>
  <c r="BY20" i="6"/>
  <c r="BY21" i="6"/>
  <c r="BY22" i="6"/>
  <c r="BY23" i="6"/>
  <c r="BY24" i="6"/>
  <c r="BY25" i="6"/>
  <c r="BY26" i="6"/>
  <c r="BY27" i="6"/>
  <c r="BY28" i="6"/>
  <c r="BY29" i="6"/>
  <c r="BY30" i="6"/>
  <c r="BY31" i="6"/>
  <c r="BY32" i="6"/>
  <c r="BY33" i="6"/>
  <c r="BY34" i="6"/>
  <c r="BY35" i="6"/>
  <c r="BY36" i="6"/>
  <c r="BY37" i="6"/>
  <c r="BY38" i="6"/>
  <c r="BY39" i="6"/>
  <c r="BY40" i="6"/>
  <c r="BY41" i="6"/>
  <c r="BY42" i="6"/>
  <c r="BY43" i="6"/>
  <c r="BY44" i="6"/>
  <c r="BY45" i="6"/>
  <c r="BY46" i="6"/>
  <c r="BY47" i="6"/>
  <c r="BY48" i="6"/>
  <c r="BY49" i="6"/>
  <c r="BY50" i="6"/>
  <c r="BY51" i="6"/>
  <c r="BY52" i="6"/>
  <c r="BY53" i="6"/>
  <c r="BY54" i="6"/>
  <c r="BY55" i="6"/>
  <c r="BY56" i="6"/>
  <c r="BY57" i="6"/>
  <c r="BY58" i="6"/>
  <c r="BY59" i="6"/>
  <c r="BY60" i="6"/>
  <c r="BY61" i="6"/>
  <c r="BY62" i="6"/>
  <c r="BY63" i="6"/>
  <c r="BZ64" i="6"/>
  <c r="DE26" i="15"/>
  <c r="DF26" i="15"/>
  <c r="DF58" i="15"/>
  <c r="DE58" i="15"/>
</calcChain>
</file>

<file path=xl/sharedStrings.xml><?xml version="1.0" encoding="utf-8"?>
<sst xmlns="http://schemas.openxmlformats.org/spreadsheetml/2006/main" count="2415" uniqueCount="374">
  <si>
    <t>No</t>
  </si>
  <si>
    <t>CAPAIAN PEMBELAJARAN</t>
  </si>
  <si>
    <t>PROSES &amp; FUNGSI MENTAL MANUSIA</t>
  </si>
  <si>
    <t>SEJARAH ALIRAN &amp; PERSPEKTIF PSIKOLOGI</t>
  </si>
  <si>
    <t>FILSAFAT</t>
  </si>
  <si>
    <t>TEORI KEPRIBADIAN</t>
  </si>
  <si>
    <t>ILMU PERKEMBANGAN MANUSIA</t>
  </si>
  <si>
    <t>HUBUNGAN MANUSIA &amp; LINGKUNGAN SOSIALNYA</t>
  </si>
  <si>
    <t>PRINSIP-PRINSIP PEMBELAJARAN</t>
  </si>
  <si>
    <t>PRINSIP-PRINSIP PERUBAHAN PERILAKU</t>
  </si>
  <si>
    <t>PSIKOLOGI ORGANISASI</t>
  </si>
  <si>
    <t>ENTERPRENEURSHIP</t>
  </si>
  <si>
    <t>ILMU KESEHATAN MENTAL &amp; PSIKOPATHOLOGI</t>
  </si>
  <si>
    <t>PSIKODIAGNOSTIKA DASAR</t>
  </si>
  <si>
    <t>METODOLOGI PENELITIAN DASAR</t>
  </si>
  <si>
    <t>STATISTIK DASAR</t>
  </si>
  <si>
    <t>PSIKOMETRI DASAR</t>
  </si>
  <si>
    <t>DASAR-DASAR INTERVENSI NON KLINIS</t>
  </si>
  <si>
    <t>DASAR-DASAR KONSELING</t>
  </si>
  <si>
    <t>ILMU TATA BAHASA &amp; APLIKASI TEKNOLOGI INFORMASI</t>
  </si>
  <si>
    <t>BIOPSIKOLOGI</t>
  </si>
  <si>
    <t>KODE ETIK</t>
  </si>
  <si>
    <t xml:space="preserve">PRINSIP-PRINSIP KOMUNIKASI </t>
  </si>
  <si>
    <t>PENGEMBANGAN DIRI &amp; KARIR</t>
  </si>
  <si>
    <t>KARAKTER &amp; BUDAYA INDONESIA</t>
  </si>
  <si>
    <t>DESAIN PELATIHAN</t>
  </si>
  <si>
    <t>Sejarah Aliran Psikologi</t>
  </si>
  <si>
    <t>Psikodinamika</t>
  </si>
  <si>
    <t>Humanistik</t>
  </si>
  <si>
    <t>Behavioristik</t>
  </si>
  <si>
    <t>Transpersonal</t>
  </si>
  <si>
    <t>Teori-teori psi perkembangan</t>
  </si>
  <si>
    <t>Pra Natal</t>
  </si>
  <si>
    <t>Anak</t>
  </si>
  <si>
    <t>Remaja</t>
  </si>
  <si>
    <t>Dewasa</t>
  </si>
  <si>
    <t>Lansia</t>
  </si>
  <si>
    <t>Teori-teori psikologi Sosial</t>
  </si>
  <si>
    <t>Personal System</t>
  </si>
  <si>
    <t>Kognitif System</t>
  </si>
  <si>
    <t>Interpersonal System</t>
  </si>
  <si>
    <t>Group Processes</t>
  </si>
  <si>
    <t>Pengaruh Sosial</t>
  </si>
  <si>
    <t>Aplikasi Psikologi Sosial</t>
  </si>
  <si>
    <t>Sosiologi</t>
  </si>
  <si>
    <t>Prinsip &amp; Proses Pembelajaran</t>
  </si>
  <si>
    <t>Penilaian Hasil Pembelajaran</t>
  </si>
  <si>
    <t>Bimbingan &amp; Penyuluhan Sekolah</t>
  </si>
  <si>
    <t>PAUD</t>
  </si>
  <si>
    <t>Pendidikan Anak Khusus</t>
  </si>
  <si>
    <t>Teori-Teori Psikologi Belajar</t>
  </si>
  <si>
    <t>Aplikasi Psikologi Belajar</t>
  </si>
  <si>
    <t>Psikologi Industri</t>
  </si>
  <si>
    <t>Psikologi Organisasi</t>
  </si>
  <si>
    <t>Perilaku Konsumen</t>
  </si>
  <si>
    <t>Lingkungan Kerja</t>
  </si>
  <si>
    <t>Kewirausahaan</t>
  </si>
  <si>
    <t xml:space="preserve">Pathologi </t>
  </si>
  <si>
    <t>Kesehatan Mental</t>
  </si>
  <si>
    <t>Psikoterapi</t>
  </si>
  <si>
    <t>Psikologi Dalam</t>
  </si>
  <si>
    <t>Psikologi Kesehatan</t>
  </si>
  <si>
    <t>Pengantar Psikodiagnostik</t>
  </si>
  <si>
    <t>Observasi</t>
  </si>
  <si>
    <t>Wawancara</t>
  </si>
  <si>
    <t>Tes Inteligensi</t>
  </si>
  <si>
    <t>Teori &amp; Tes Proyektif</t>
  </si>
  <si>
    <t>Tes Inventory</t>
  </si>
  <si>
    <t>Tes Bakat Minat</t>
  </si>
  <si>
    <t>Tes Pauli &amp; Kraeplin</t>
  </si>
  <si>
    <t>Metpen Kualitatif</t>
  </si>
  <si>
    <t>Metpen Kuantitatif</t>
  </si>
  <si>
    <t>Eksperimen</t>
  </si>
  <si>
    <t>Statistik</t>
  </si>
  <si>
    <t>Non Par</t>
  </si>
  <si>
    <t>Konstruksi Alat Ukur</t>
  </si>
  <si>
    <t>Psikometri</t>
  </si>
  <si>
    <t>Psikoedukasi</t>
  </si>
  <si>
    <t>Modifikasi Perilaku</t>
  </si>
  <si>
    <t>Psikologi Konseling</t>
  </si>
  <si>
    <t>Teknik Konseling</t>
  </si>
  <si>
    <t>Penulisan Ilmiah TPS &amp; skripsi), Presentasi Ilmiah (seminar) &amp; Publikasi Ilmiah</t>
  </si>
  <si>
    <t>Tata Bahasa (Inggris &amp; Indonesia) Penulisan &amp; Publikasi Ilmiah</t>
  </si>
  <si>
    <t>Aplikasi TI untuk Penulisan &amp; Presentasi</t>
  </si>
  <si>
    <t>Neurosains</t>
  </si>
  <si>
    <t>Emotional Behavior</t>
  </si>
  <si>
    <t>Sistem Senso-Motorik</t>
  </si>
  <si>
    <t>Antropologi</t>
  </si>
  <si>
    <t>Indigenous Psychology</t>
  </si>
  <si>
    <t>KELUASAN</t>
  </si>
  <si>
    <t>KEDALAMAN</t>
  </si>
  <si>
    <t>Menguasai konsep teoretis utama (major concepts) tentang proses dan fungsi mental manusia (seperti memori, emosi, dan motivasi), serta sejarah dan aliran-aliran dalam psikologi.</t>
  </si>
  <si>
    <t>Menguasai konsep teoritis tentang pengaruh otak dan sistem syaraf terhadap perilaku.</t>
  </si>
  <si>
    <t>Menguasai konsep teoritis tentang proses belajar.</t>
  </si>
  <si>
    <t>Menguasai teori-teori kepribadian.</t>
  </si>
  <si>
    <t>Menguasai konsep teoritis tentang perkembangan manusia dari konsepsi sampai usia lanjut.</t>
  </si>
  <si>
    <t>Menguasai konsep teoritis tentang kesehatan mental dan psikopatologi.</t>
  </si>
  <si>
    <t>Menguasai konsep teoritis hubungan manusia dengan lingkungan sosialnya</t>
  </si>
  <si>
    <t>Menguasai konsep dan teori-teori dasar dalam Psikologi Industri dan Organisasi.</t>
  </si>
  <si>
    <t>Menguasai teknik-teknik statistika dasar dan metodologi penelitian dasar.</t>
  </si>
  <si>
    <t xml:space="preserve">Menguasai tahapan penyusunan skala psikologi, konsep-konsep dalam pengukuran psikologis (validitas, reliabilitas, norma), teori tes klasik, dan konsep dasar dalam psikometri. </t>
  </si>
  <si>
    <t>Menguasai konsep dasar dan prinsip-prinsip psikodiagnostik, dan teknik interview, teknik observasi, serta konsep teoritis yang mendasari tes psikologi.</t>
  </si>
  <si>
    <t>Menguasai dasar-dasar konseling, psikoedukasi, pelatihan, dan psikoterapi.</t>
  </si>
  <si>
    <t>Menguasai konsep teoritik komunikasi antar pribadi dan komunikasi massa.</t>
  </si>
  <si>
    <t>Menguasai prinsip-prinsip pendekatan komunitas dalam mengupayakan peningkatan kesehatan mental.</t>
  </si>
  <si>
    <r>
      <t>Menguasai tata cara penulisan ilmiah dengan standar</t>
    </r>
    <r>
      <rPr>
        <b/>
        <i/>
        <sz val="11"/>
        <color indexed="9"/>
        <rFont val="Arial Narrow"/>
        <family val="2"/>
      </rPr>
      <t xml:space="preserve"> American Psychological Association</t>
    </r>
    <r>
      <rPr>
        <b/>
        <sz val="11"/>
        <color indexed="9"/>
        <rFont val="Arial Narrow"/>
        <family val="2"/>
      </rPr>
      <t xml:space="preserve"> (APA) </t>
    </r>
  </si>
  <si>
    <t>Menguasai Prinsip Etika Profesi dan Kode Etik Psikologi Indonesia</t>
  </si>
  <si>
    <t>Mengingat</t>
  </si>
  <si>
    <t>Menguasai konsep teoritik tentang pengembangan diri dan karir.</t>
  </si>
  <si>
    <t>Memahami</t>
  </si>
  <si>
    <t>Mampu melakukan interview, observasi, tes psikologi yang diperbolehkan sesuai dengan prinsip psikodiagnostik dan Kode Etik Psikologi Indonesia.</t>
  </si>
  <si>
    <t>Menerapkan</t>
  </si>
  <si>
    <t xml:space="preserve">Mampu mengembangkan instrumen pengukuran psikologi berlandaskan pada kaidah-kaidah teori tes klasik. </t>
  </si>
  <si>
    <t>Menganalisis</t>
  </si>
  <si>
    <t xml:space="preserve">Mampu menganalisis persoalan psikologis non-klinis dan persoalan perilaku, serta menyajikan alternatif pemecahan masalahnya yang sudah ada.  </t>
  </si>
  <si>
    <t>Menilai</t>
  </si>
  <si>
    <t>Mampu melakukan intervensi psikologi dengan mengunakan konseling, psikoedukasi, pelatihan, dan teknik intervensi lain yang diperbolehkan dengan mendasarkan diri pada konsep teoritis dalam psikologi dan Kode Etik Psikologi Indonesia.</t>
  </si>
  <si>
    <t>menciptakan</t>
  </si>
  <si>
    <t>Mampu melakukan rapport dan membangun hubungan  profesional yang efektif serta membangun hubungan interpersonal yang sehat.</t>
  </si>
  <si>
    <t xml:space="preserve">Mampu menyampaikan gagasan secara tertulis, menampilkan presentasi secara efektif, dan menggunakan teknologi informasi secara bertanggungjawab. </t>
  </si>
  <si>
    <t>Mampu mempertanggung-jawabkan hasil kerja berdasarkan Kode Etik Psikologi Indonesia.</t>
  </si>
  <si>
    <t>Mampu merancang, mengembangkan  &amp; melaksanakan pelatihan yang berkarakteristik kepribadian masyarakat Indonesia</t>
  </si>
  <si>
    <t>Mampu merancang &amp; mengembangkan alat ukur perilaku masyarakat Indonesia</t>
  </si>
  <si>
    <t>Mampu beradaptasi dengan perkembangan alat-alat diagnostik psikologi dengan tetap berpijak pada kode etik Psikologi Indonesia</t>
  </si>
  <si>
    <t xml:space="preserve">Mampu mengaplikasikan ide-ide kreatif dan inovatif dengan pendekatan multi kultural dalam bidang pendidikan, sosial, klinis, industri &amp; eksperimen secara bertanggung jawab </t>
  </si>
  <si>
    <t>Mampu memberikan layanan promosi, prevensi, kurasi &amp; rehabilitasi untuk problem / masalah kebencanaan dengan pendekatan multi kultural</t>
  </si>
  <si>
    <t>Mampu memberikan layanan promosi, prevensi, kurasi &amp; rehabilitasi untuk problem / masalah kesehatan mental masyarakat dengan pendekatan multi kultural</t>
  </si>
  <si>
    <t xml:space="preserve">Menguasai konsep teoritis dan pendekatan indigenous untuk mengkaji perilaku individu dan kelompok </t>
  </si>
  <si>
    <t>Terampil berbahasa Indonesia &amp; bahasa Inggris, baik secara lisan maupun tulisan, sesuai kaidah yang berlaku</t>
  </si>
  <si>
    <t xml:space="preserve">Merencanakan pembelajaran / pengelolaan pendidikan anak usia dini sesuai dengan konsep perkembangan anak </t>
  </si>
  <si>
    <t xml:space="preserve">Mampu menyusun dan melaksana-kan program pengembangan sosio-emosional, kreativitas, kemandirian belajar dan karir untuk individu berkebutuhan khusus </t>
  </si>
  <si>
    <t>Mampu membuat alat permainan edukatif (APE) sebagai media pembelajaran dalam pendidikan anak usia dini</t>
  </si>
  <si>
    <t>Merencanakan program preventif gangguan emosi dan perilaku pada anak serta remaja dengan pende-katan bio-psiko-sosio-kultural dan gender</t>
  </si>
  <si>
    <t xml:space="preserve">Merancang program intervensi untuk perilaku adiksi yang muncul akibat penggunaan media informasi komunikasi dan teknologi </t>
  </si>
  <si>
    <t>Mampu melakukan konseling kelompok pada berbagai kasus non-klinis dan setting usia</t>
  </si>
  <si>
    <t>Bertakwa kepada Tuhan Yang Maha Esa dan mampu menunjukkan sikap religius</t>
  </si>
  <si>
    <t>V</t>
  </si>
  <si>
    <t>Menjunjung tinggi nilai kemanusiaan dalam menjalankan tugas berdasarkan agama, moral dan etika</t>
  </si>
  <si>
    <t>Berkontribusi dalam peningkatan mutu kehidupan bermasyarakat, berbangsa, bernegara dan kemajuan peradaban berdasarkan Pancasila</t>
  </si>
  <si>
    <t>Berperan sebagai warga negara yang bangga dan cinta tanah air, memiliki nasionalisme serta rasa tanggungjawab pada negara dan bangsa</t>
  </si>
  <si>
    <t>Menghargai keanekaragaman budaya, pandangan, agama, dan kepercayaan, serta pendapat atau temuan orisinal orang lain</t>
  </si>
  <si>
    <t>Bekerja sama dan memiliki kepekaan sosial serta kepedulian berhadap masyarakat dan lingkungan</t>
  </si>
  <si>
    <t>Taat hukum dan disiplin dalam kehidupan bermasyarakat dan bernegara</t>
  </si>
  <si>
    <t>Menginternalisasi nilai, norma, dan etika akademik</t>
  </si>
  <si>
    <t>Menunjukkan sikap bertanggung jawab atas pekerjaan secara mandiri</t>
  </si>
  <si>
    <t>Menginternalisasi semangat kemandirian, kejuangan, dan kewirausahaan</t>
  </si>
  <si>
    <t>Mampu menerapkan pemikiran logis, kritis, sistematis, dan inovatif dalam konteks pengembangan atau implementasi ilmu pengetahuan dan teknologi yang memperhatikan dan menerapkan nilai humanoria yang sesuai dengan bidang keahliannya</t>
  </si>
  <si>
    <t>Mampu menunjukkan kinerja mandiri, bermutu dan terstruktur</t>
  </si>
  <si>
    <t>Mampu mengkaji implikasi pengembangan atau implementasi ilmu pengetahuan teknologi yang memperhatikan dan menerapkan nilai humanoria sesuai dengan keahliannya berdasarkan kaidah, tata cara dan etika alamiah dalam rangka menghasilkan solusi, gagasan, desain atau kritik seni, menyusun deskripsi saintifik hasil kajiannya dalam bentuk skripsi atau laporan tugas akhir, dan mengunggahnya dalam laman perguruan tinggi</t>
  </si>
  <si>
    <t>Menyusun deskripsi saintifik hasil kajian tersebut di atas dalam bentuk skripsi atau laporan tugas akhir, dan mengunggahnya dalam laman perguruan tinggi</t>
  </si>
  <si>
    <t>Mampu mengambil keputusan secara tepat dalam konteks penyelesaian masalah di bidang keahliannya, berdasarkan hasil analisis informasi dan data</t>
  </si>
  <si>
    <t>Mampu memelihara dan mengembangkan jaringan kerja dengan pembimbing, kolega, sejawat baik di dalam maupun di luar lembaganya</t>
  </si>
  <si>
    <t>Mampu bertanggungjawab atas pencapaian hasil kerja kelompok dan melakukan supervisi dan evaluasi terhadap penyelesaian pekerjaan yang ditugaskan kepada pekerja yang berada di bawah tanggungjawabnya</t>
  </si>
  <si>
    <t>Mampu melakukan proses evaluasi diri terhadap kelompok kerja yang berada di bawah tanggung jawabnya, dan mampu mengelola pembelajaran secara mandiri</t>
  </si>
  <si>
    <t>Mampu mendokumentasikan, menyimpan, mengamankan, dan menemukan kembali data untuk menjamin kesahihan dan mencegah plagiasi</t>
  </si>
  <si>
    <t>Menunjukkan perilaku yang didasari nilai moral luhur, menghargai perbedaan dan bersikap empatik.</t>
  </si>
  <si>
    <r>
      <t>Mampu merencanakan dan mengembangkan karier dan pengembangan dirinya sendiri (</t>
    </r>
    <r>
      <rPr>
        <b/>
        <i/>
        <sz val="11"/>
        <rFont val="Arial Narrow"/>
        <family val="2"/>
      </rPr>
      <t>career and personal development</t>
    </r>
    <r>
      <rPr>
        <b/>
        <sz val="11"/>
        <rFont val="Arial Narrow"/>
        <family val="2"/>
      </rPr>
      <t>).</t>
    </r>
  </si>
  <si>
    <t>NO</t>
  </si>
  <si>
    <t xml:space="preserve">1. Mampu menerapkan pemikiran logis, kritis, sistematis, dan inovatif dalam konteks pengembangan atau implementasi ilmu pengetahuan dan teknologi yang memperhatikan dan menerapkan nilai humaniora yang sesuai dengan bidang keahliannya; 
</t>
  </si>
  <si>
    <t>2. Mampu menunjukkan kinerja mandiri, bermutu, dan terukur.</t>
  </si>
  <si>
    <t xml:space="preserve">6. Mampu memelihara dan mengembangkan jaringan kerja dengan pembimbing, kolega, sejawat baik di dalam maupun di luar lembaganya; 
</t>
  </si>
  <si>
    <t xml:space="preserve">7. Mampu bertanggungjawab atas pencapaian hasil kerja kelompok dan melakukan supervisi dan evaluasi terhadap penyelesaian pekerjaan yang ditugaskan kepada pekerja yang berada di bawah tanggungjawabnya; 
</t>
  </si>
  <si>
    <t xml:space="preserve">8. Mampu melakukan proses evaluasi diri terhadap kelompok kerja yang berada dibawah tanggung jawabnya, dan mampu mengelola pembelajaran secara 
mandiri; </t>
  </si>
  <si>
    <t xml:space="preserve">Mampu mendokumentasikan, menyimpan, mengamankan, dan menemukan kembali data untuk menjamin kesahihan dan mencegah plagiasi; </t>
  </si>
  <si>
    <t xml:space="preserve">Mampu mengkaji implikasi pengembangan atau implementasi ilmu pengetahuan teknologi yang memperhatikan dan menerapkan nilai humaniora sesuai dengan keahliannya berdasarkan kaidah, tata cara dan etika ilmiah dalam rangka menghasilkan solusi, gagasan, desain / kritik seni, menyusun deskripsi saintifik hasil kajiannya dalam bentuk skripsi /
laporan tugas akhir, dan mengunggahnya dalam laman perguruan tinggi; </t>
  </si>
  <si>
    <t xml:space="preserve">5. Mampu mengambil keputusan secara tepat dalam konteks penyelesaian masalah di bidang keahliannya, 
berdasarkan hasil analisis informasi dan data; 
</t>
  </si>
  <si>
    <t>PROFIL</t>
  </si>
  <si>
    <t>SEMESTER 1</t>
  </si>
  <si>
    <t>SEMESTER 2</t>
  </si>
  <si>
    <t>SEMESTER 3</t>
  </si>
  <si>
    <t>SEMESTER 4</t>
  </si>
  <si>
    <t>SEMESTER 5</t>
  </si>
  <si>
    <t>SEMESTER 6</t>
  </si>
  <si>
    <t>SEMESTER 7</t>
  </si>
  <si>
    <t>SEMESTER 8</t>
  </si>
  <si>
    <t>Mampu mengaplikasikan bidang keahliannya dan memanfaatkan ilmu pengetahuan, teknologi, dan/atau seni pada bidangnya dalam penyelesaian masalah serta mampu beradaptasi terhadap situasi yang dihadapi</t>
  </si>
  <si>
    <t xml:space="preserve">Menguasai konsep teoritis bidang pengetahuan tertentu secara umum dan konsep teoritis bagian khusus dalam bidang pengetahuan tersebut secara mendalam, serta mampu memformulasikan penyelesaian masalah prosedural. </t>
  </si>
  <si>
    <t xml:space="preserve">Mampu mengambil keputusan yang tepat berdasarkan analisis informasi dan data, dan mampu memberikan petunjuk dalam memilih berbagai alternatif solusi secara mandiri dan kelompok. </t>
  </si>
  <si>
    <t xml:space="preserve">Bertanggung jawab pada pekerjaan sendiri dan dapat diberi tanggung jawab atas pencapaian hasil kerja organisasi. </t>
  </si>
  <si>
    <t>SNPT</t>
  </si>
  <si>
    <t>a. bertakwa kepada Tuhan Yang Maha Esa dan mampu menunjukkan sikap religius;</t>
  </si>
  <si>
    <t xml:space="preserve">b. menjunjung tinggi nilai kemanusiaan dalam menjalankan tugas berdasarkan agama,moral, dan etika; </t>
  </si>
  <si>
    <t xml:space="preserve">c. berkontribusi dalam peningkatan mutu kehidupan bermasyarakat, berbangsa, bernegara, dan kemajuan peradaban berdasarkan Pancasila; </t>
  </si>
  <si>
    <t>d. berperan sebagai warga negara yang bangga dan cinta tanah air, memiliki nasionalisme serta rasa tanggungjawab pada negara dan bangsa;</t>
  </si>
  <si>
    <t>e. menghargai keanekaragaman budaya, pandangan, agama, dan kepercayaan, serta pendapat atau temuan orisinal orang lain;</t>
  </si>
  <si>
    <t xml:space="preserve"> f. bekerja sama dan memiliki kepekaan sosial serta kepedulian terhadap masyarakat dan lingkungan;</t>
  </si>
  <si>
    <t xml:space="preserve">g. taat hukum dan disiplin dalam kehidupan bermasyarakat dan bernegara; </t>
  </si>
  <si>
    <t>h. menginternalisasi nilai, norma, dan etika akademik;</t>
  </si>
  <si>
    <t>a. Bertaqwa kepada Tuhan Yang Maha Esa.</t>
  </si>
  <si>
    <t>b. Memiliki moral, etika dan kepribadian yang baik di dalam menyelesaikan tugasnya.</t>
  </si>
  <si>
    <t xml:space="preserve">c. Berperan sebagai warga negara yang bangga dan cinta tanah air serta mendukung perdamaian dunia. </t>
  </si>
  <si>
    <t xml:space="preserve">d. Mampu bekerja sama dan memiliki kepekaan sosial dan kepedulian yang tinggi terhadap masyarakat dan lingkungannya. </t>
  </si>
  <si>
    <t xml:space="preserve">e. Menghargai keanekaragaman budaya, pandangan, kepercayaan, dan agama serta pendapat/temuan original orang lain. </t>
  </si>
  <si>
    <t xml:space="preserve">f. Menjunjung tinggi penegakan hukum serta memiliki semangat untuk mendahulukan kepentingan bangsa serta masyarakat luas. </t>
  </si>
  <si>
    <t>i. menunjukkan sikap bertanggungjawab atas pekerjaan di bidang keahliannya secara mandiri;</t>
  </si>
  <si>
    <t xml:space="preserve">j. menginternalisasi semangat kemandirian, kejuangan, dan kewirausahaan. </t>
  </si>
  <si>
    <t xml:space="preserve">a. mampu menerapkan pemikiran  logis, kritis, sistematis, dan inovatif dalam konteks pengembangan atau implementasi ilmu pengetahuan dan teknologi yang  memperhatikan dan menerapkan nilai humaniora yang sesuai dengan bidang keahliannya; </t>
  </si>
  <si>
    <t xml:space="preserve">c. mampu mengkaji implikasi pengembangan atau implementasi ilmu pengetahuan teknologi yang memperhatikan dan menerapkan nilai humaniora sesuai dengan keahliannya berdasarkan kaidah, tata cara dan etika ilmiah dalam rangka menghasilkan solusi, gagasan, desain atau kritik seni, menyusun deskripsi saintifik hasil kajiannya dalam bentuk skripsi atau laporan tugas akhir, dan mengunggahnya dalam laman perguruan tinggi; </t>
  </si>
  <si>
    <t>d. menyusun deskripsi saintifik hasil kajian tersebut di atas dalam bentuk skripsi atau laporan tugas akhir, dan mengunggahnya dalam laman perguruan tinggi;</t>
  </si>
  <si>
    <t xml:space="preserve">e. mampu mengambil keputusan secara tepat dalam konteks penyelesaian masalah di bidang keahliannya, berdasarkan hasil analisis informasi dan data;  </t>
  </si>
  <si>
    <t>KKNI (SKL/CPL/LO)</t>
  </si>
  <si>
    <t xml:space="preserve">f. mampu memelihara dan mengembangkan jaringan kerja dengan pembimbing, kolega, sejawat baik di dalam maupun di luar lembaganya; </t>
  </si>
  <si>
    <t xml:space="preserve">g. mampu bertanggungjawab atas pencapaian hasil kerja kelompok dan melakukan supervisi dan evaluasi terhadap penyelesaian pekerjaan yang ditugaskan kepada pekerja yang berada di bawah tanggungjawabnya; </t>
  </si>
  <si>
    <t xml:space="preserve">h. mampu melakukan proses evaluasi diri terhadap kelompok kerja yang berada dibawah tanggung jawabnya, dan mampu mengelola pembelajaran secara mandiri; </t>
  </si>
  <si>
    <t xml:space="preserve">i. mampu mendokumentasikan, menyimpan, mengamankan, dan menemukan kembali data untuk menjamin kesahihan dan mencegah plagiasi; </t>
  </si>
  <si>
    <t>24 sks</t>
  </si>
  <si>
    <t>24sks</t>
  </si>
  <si>
    <t>(1)</t>
  </si>
  <si>
    <t>(2)</t>
  </si>
  <si>
    <t>(3)</t>
  </si>
  <si>
    <t>(5)</t>
  </si>
  <si>
    <t>SIKAP DAN TATA NILAI</t>
  </si>
  <si>
    <t xml:space="preserve">KETERAMPILAN </t>
  </si>
  <si>
    <t>PENGETAHUAN</t>
  </si>
  <si>
    <t xml:space="preserve">b. Mampu menunjukkan kinerja mandiri, bermutu, dan terukur; </t>
  </si>
  <si>
    <t xml:space="preserve">Kedalaman </t>
  </si>
  <si>
    <t xml:space="preserve">Keluasan </t>
  </si>
  <si>
    <t>Beban</t>
  </si>
  <si>
    <t xml:space="preserve">sks Sementara </t>
  </si>
  <si>
    <t>sks Final</t>
  </si>
  <si>
    <t xml:space="preserve">Nama Mata Kuliah Sementara </t>
  </si>
  <si>
    <t>20 sks</t>
  </si>
  <si>
    <t>STRUKTUR SEBARAN MATA KULIAH</t>
  </si>
  <si>
    <t>(38)</t>
  </si>
  <si>
    <t>(39)</t>
  </si>
  <si>
    <t>(40)</t>
  </si>
  <si>
    <t>(41)</t>
  </si>
  <si>
    <t>(42)</t>
  </si>
  <si>
    <t>(43)</t>
  </si>
  <si>
    <t>12 sks</t>
  </si>
  <si>
    <t>Fil. umum</t>
  </si>
  <si>
    <t>Fil. Ilmu</t>
  </si>
  <si>
    <t>Fil. Islam</t>
  </si>
  <si>
    <t>Fil. Pendidikan</t>
  </si>
  <si>
    <t xml:space="preserve">Filsafat </t>
  </si>
  <si>
    <t xml:space="preserve">Idiologi </t>
  </si>
  <si>
    <t>Pancasila</t>
  </si>
  <si>
    <t>Kewarganegaraan</t>
  </si>
  <si>
    <t>PTK</t>
  </si>
  <si>
    <t xml:space="preserve">Eksperimen </t>
  </si>
  <si>
    <t>Jumlah mata kuliah titipan nasional dan institusi lokal maksimal 30%  dari 144 (30 sks)</t>
  </si>
  <si>
    <t xml:space="preserve">Pengetahuan </t>
  </si>
  <si>
    <t xml:space="preserve">Sikap dan tata nilai </t>
  </si>
  <si>
    <t>Keterampilan</t>
  </si>
  <si>
    <t xml:space="preserve">Tarikh </t>
  </si>
  <si>
    <t xml:space="preserve">Aqidah </t>
  </si>
  <si>
    <t xml:space="preserve">Akhlak </t>
  </si>
  <si>
    <t xml:space="preserve">Mengkreasi </t>
  </si>
  <si>
    <t>Magang III (KKN)</t>
  </si>
  <si>
    <t>SMT 1</t>
  </si>
  <si>
    <t>SMT 2</t>
  </si>
  <si>
    <t>SMT 3</t>
  </si>
  <si>
    <t>SMT 4</t>
  </si>
  <si>
    <t>SMT 5</t>
  </si>
  <si>
    <t>SMT 6</t>
  </si>
  <si>
    <t>SMT 7</t>
  </si>
  <si>
    <t>Jumlah</t>
  </si>
  <si>
    <t>NB: tidak ada hubungan langsung</t>
  </si>
  <si>
    <t xml:space="preserve">No </t>
  </si>
  <si>
    <t xml:space="preserve">Daftar MK </t>
  </si>
  <si>
    <t xml:space="preserve">Kode MK </t>
  </si>
  <si>
    <t xml:space="preserve">Sifat </t>
  </si>
  <si>
    <t>Wajib</t>
  </si>
  <si>
    <t xml:space="preserve">Pilihan </t>
  </si>
  <si>
    <t>Bobot sks</t>
  </si>
  <si>
    <t xml:space="preserve">PEMETAAN KURIKULUM: WAJIB DAN PILIHAN </t>
  </si>
  <si>
    <t>Proposional</t>
  </si>
  <si>
    <t xml:space="preserve">Insitussional (10%) </t>
  </si>
  <si>
    <t xml:space="preserve">Keilmuan (70%) </t>
  </si>
  <si>
    <t xml:space="preserve">Pedagogi (20%) </t>
  </si>
  <si>
    <t>DST</t>
  </si>
  <si>
    <t xml:space="preserve">STRUKTUR PROPORSI KURIKULUM PROGRAM STUDI </t>
  </si>
  <si>
    <t xml:space="preserve">CP Khusus </t>
  </si>
  <si>
    <t xml:space="preserve">PRODI …. </t>
  </si>
  <si>
    <t>CP ASPRO</t>
  </si>
  <si>
    <t>2.Menjunjung tinggi nilai kemanusiaan dalam menjalankan tugas berdasarkan agama, moral, dan etika;</t>
  </si>
  <si>
    <t xml:space="preserve">3.Berkontribusi dalam peningkatan mutu kehidupan bermasyarakat, berbangsa, bernegara, dan kemajuan peradaban berdasarkan Pancasila; </t>
  </si>
  <si>
    <t xml:space="preserve">4.Berperan sebagai warga negara yang bangga dan cinta tanah air, memiliki nasionalisme serta rasa tanggung jawab pada negara dan bangsa; </t>
  </si>
  <si>
    <t xml:space="preserve">5.Menghargai keanekaragaman budaya, pandangan, agama, dan kepercayaan, serta pendapat atau temuan orisinal orang lain; </t>
  </si>
  <si>
    <t xml:space="preserve">6.Bekerja sama dan memiliki kepekaan sosial serta kepedulian terhadap masyarakat dan lingkungan; </t>
  </si>
  <si>
    <t xml:space="preserve">7.Taat hukum dan disiplin dalam kehidupan bermasyarakat dan bernegara; </t>
  </si>
  <si>
    <t xml:space="preserve">8.Menginternalisasi nilai, norma, dan etika akademik; </t>
  </si>
  <si>
    <t>9.Menunjukkan sikap bertanggungjawab atas pekerjaan di bidang keahliannya secara mandiri;</t>
  </si>
  <si>
    <t>10.Menginternalisasi semangat kemandirian, kejuangan, dan kewirausahaan;</t>
  </si>
  <si>
    <t xml:space="preserve">Studi Hadis </t>
  </si>
  <si>
    <t xml:space="preserve">Ulumul Qur'an </t>
  </si>
  <si>
    <t>Fiqh</t>
  </si>
  <si>
    <t>v</t>
  </si>
  <si>
    <t>ALJABAR ABSTRAK</t>
  </si>
  <si>
    <t>Dirosah Islamiyah/ Islamic Studies</t>
  </si>
  <si>
    <t>√</t>
  </si>
  <si>
    <t>DESKRISI</t>
  </si>
  <si>
    <t>16sks</t>
  </si>
  <si>
    <t>Dijabarkan dari SKL Kemenag oleh masing-masing prodi</t>
  </si>
  <si>
    <t>Diisi dengan meng-copy buku SKL (pengetahuan) terbitan kemenag sesuai prodi masing-masing</t>
  </si>
  <si>
    <t>Diisi dengan meng-copy-(bagian keteramilan khusus dari buku SKL terbitan kemenag</t>
  </si>
  <si>
    <t>dijabarkan dari keterampilan khusus buku SKL terbitan Kemenag oleh masing-masing prodi</t>
  </si>
  <si>
    <t xml:space="preserve">Ilmu Al-Qur'an </t>
  </si>
  <si>
    <t xml:space="preserve">Ilmu Hadis </t>
  </si>
  <si>
    <t xml:space="preserve">Fikih </t>
  </si>
  <si>
    <t>Sejarah Kebudayaan Islam</t>
  </si>
  <si>
    <t xml:space="preserve">Psikologi Pendidikan </t>
  </si>
  <si>
    <t>Ilmu Pendidikan</t>
  </si>
  <si>
    <t>Linguistik</t>
  </si>
  <si>
    <t xml:space="preserve">Metodologi peneitian pendidikan </t>
  </si>
  <si>
    <t>Isu-Isu Mutakhir di bidang Penidikan Islam</t>
  </si>
  <si>
    <t>Wawasan Al-Qur'an</t>
  </si>
  <si>
    <t>ulumul Qur'an</t>
  </si>
  <si>
    <t xml:space="preserve">Tafsir </t>
  </si>
  <si>
    <t>dst</t>
  </si>
  <si>
    <t>cabang ilmu hadis 1</t>
  </si>
  <si>
    <t>cabang ilmu hadis 2</t>
  </si>
  <si>
    <t>cabang ilmu hadis 3</t>
  </si>
  <si>
    <t>cabang ilmu hadis 4</t>
  </si>
  <si>
    <t>Ushul fikih 1</t>
  </si>
  <si>
    <t>BK fikih 2</t>
  </si>
  <si>
    <t>BK fikih 3</t>
  </si>
  <si>
    <t>BK fikih 4</t>
  </si>
  <si>
    <t>BK fikih 5</t>
  </si>
  <si>
    <t>BK Akhlak 1</t>
  </si>
  <si>
    <t>BK Akhlak 2</t>
  </si>
  <si>
    <t>BK Akhlak3</t>
  </si>
  <si>
    <t>Arab Pra Islam</t>
  </si>
  <si>
    <t>Islam periode awal</t>
  </si>
  <si>
    <t>Islam Periode Mkkah</t>
  </si>
  <si>
    <t>Islam periode Madinah</t>
  </si>
  <si>
    <t>Psikologi Umum</t>
  </si>
  <si>
    <t xml:space="preserve">Psikologi psikoanalisis </t>
  </si>
  <si>
    <t>Psikologi behavioristik</t>
  </si>
  <si>
    <t>psikologi konstruktivistik</t>
  </si>
  <si>
    <t>psikologi transpersoanl</t>
  </si>
  <si>
    <t>Psikologi agama</t>
  </si>
  <si>
    <t>Psikologi pendidikan</t>
  </si>
  <si>
    <t xml:space="preserve">Psikologi pendidikan Islam </t>
  </si>
  <si>
    <t>psikologi belajar</t>
  </si>
  <si>
    <t>psikologi kognitif</t>
  </si>
  <si>
    <t>psikologi perkembangan</t>
  </si>
  <si>
    <t>Pemikiran Penddikan Islam</t>
  </si>
  <si>
    <t xml:space="preserve">ilmu pendidian Isam </t>
  </si>
  <si>
    <t xml:space="preserve">teori-teori pendidikan Islm </t>
  </si>
  <si>
    <t xml:space="preserve">kurikulum </t>
  </si>
  <si>
    <t>strategi pembelajaran</t>
  </si>
  <si>
    <t xml:space="preserve">Media Pembelajaran </t>
  </si>
  <si>
    <t>Evaluasi pembelajaran</t>
  </si>
  <si>
    <t xml:space="preserve">Menyimak </t>
  </si>
  <si>
    <t xml:space="preserve">Membaca </t>
  </si>
  <si>
    <t>Berbicara</t>
  </si>
  <si>
    <t>Menulis</t>
  </si>
  <si>
    <t xml:space="preserve">Kuantitatif </t>
  </si>
  <si>
    <t xml:space="preserve">Kualitatif </t>
  </si>
  <si>
    <t>R&amp;D</t>
  </si>
  <si>
    <t>Survey</t>
  </si>
  <si>
    <t xml:space="preserve">Pluralisme </t>
  </si>
  <si>
    <t>Multikulturalisme</t>
  </si>
  <si>
    <t xml:space="preserve">radikalisme </t>
  </si>
  <si>
    <t>Pendidikan Antikorupsi</t>
  </si>
  <si>
    <t xml:space="preserve">neurosains </t>
  </si>
  <si>
    <t>Integrasi keilmuan</t>
  </si>
  <si>
    <t xml:space="preserve">Nama MK </t>
  </si>
  <si>
    <t xml:space="preserve">Sikap </t>
  </si>
  <si>
    <t xml:space="preserve">Keterampilan </t>
  </si>
  <si>
    <t>MK1</t>
  </si>
  <si>
    <t>HUBUNGAN ANTARA SIKAP, PENGETAHUAN DAN KETERAMPILAN DALAM SETIAP MATA KULIAH</t>
  </si>
  <si>
    <t>Pendidik/Praktisi
Pendidikan</t>
  </si>
  <si>
    <t>Sarjana pendidikan yang memiliki kemampuan kerja, penguasaan pengetahuan, kemampuan manajerial dan tanggung jawab sebagai pendidik dalam bidang mata pelajaran Pendidikan Agama Islam pada sekolah (SD,
SMP, SMA/SMK) dan rumpun bidang mata pelajaran Pendidikan Agama Islam di madrasah (MI, MTs, MA/MAK) yang berkepribadian baik, berpengetahuan luas dan mutakhir di bidangnya serta mampu melaksanakan tugas dan bertanggung jawab berlandaskan ajaran dan etika keislaman, keilmuan dan keahlian.</t>
  </si>
  <si>
    <t>Asisten Peneliti
Pendidikan</t>
  </si>
  <si>
    <t>Sarjana pendidikan yang memiliki kemampuan kerja, penguasaan pengetahuan, kemampuan manajerial dan tanggung jawab sebagai asisten
peneliti dalam bidang Pendidikan Agama Islam yang berkepribadian baik, berpengetahuan luas dan mutakhir di bidangnya serta mampu melaksanakan tugas dan bertanggung jawab berlandaskan ajaran dan etika keislaman, keilmuan dan keahlian.</t>
  </si>
  <si>
    <t>Pengembang Bahan
Ajar</t>
  </si>
  <si>
    <r>
      <t xml:space="preserve">PROFIL LULUSAN S-1 PRODI PAI </t>
    </r>
    <r>
      <rPr>
        <b/>
        <sz val="16"/>
        <color rgb="FFFF0000"/>
        <rFont val="Times New Roman"/>
        <family val="1"/>
      </rPr>
      <t>(contoh)</t>
    </r>
  </si>
  <si>
    <t>Sarjana pendidikan yang memiliki kemampuan kerja, penguasaan pengetahuan, kemampuan manajerial dan tanggung jawab sebagai
pengembang bahan ajar dalam bidang Pendidikan Agama Islam pada
sekolah/madrasah (SD/MI, SMP/MTs, SMA/MA/SMK/MAK) yang berkepribadian baik, berpengetahuan luas dan mutakhir di bidangnya serta mampu melaksanakan tugas dan bertanggung jawab berlandaskan ajaran dan etika keislaman, keilmuan dan keahlian.</t>
  </si>
  <si>
    <r>
      <t>RUMUSAN CAPAIAN PEMBELAJARAN (</t>
    </r>
    <r>
      <rPr>
        <b/>
        <i/>
        <sz val="16"/>
        <color theme="1"/>
        <rFont val="Times New Roman"/>
        <family val="1"/>
      </rPr>
      <t xml:space="preserve">LEARNING OUTCOMES) </t>
    </r>
    <r>
      <rPr>
        <b/>
        <sz val="16"/>
        <color theme="1"/>
        <rFont val="Times New Roman"/>
        <family val="1"/>
      </rPr>
      <t xml:space="preserve">PRODI PAI </t>
    </r>
    <r>
      <rPr>
        <b/>
        <sz val="16"/>
        <color rgb="FFFF0000"/>
        <rFont val="Times New Roman"/>
        <family val="1"/>
      </rPr>
      <t>(Contoh)</t>
    </r>
  </si>
  <si>
    <t>(4)</t>
  </si>
  <si>
    <t xml:space="preserve">Mampu menerapkan pemikiran  logis, kritis, sistematis, dan inovatif dalam konteks pengembangan atau implementasi ilmu pengetahuan dan teknologi yang  memperhatikan dan menerapkan nilai humaniora yang sesuai dengan bidang keahliannya; </t>
  </si>
  <si>
    <t xml:space="preserve">Islamisasi Ilmu </t>
  </si>
</sst>
</file>

<file path=xl/styles.xml><?xml version="1.0" encoding="utf-8"?>
<styleSheet xmlns="http://schemas.openxmlformats.org/spreadsheetml/2006/main" xmlns:mc="http://schemas.openxmlformats.org/markup-compatibility/2006" xmlns:x14ac="http://schemas.microsoft.com/office/spreadsheetml/2009/9/ac" mc:Ignorable="x14ac">
  <fonts count="85" x14ac:knownFonts="1">
    <font>
      <sz val="12"/>
      <color theme="1"/>
      <name val="Calibri"/>
      <family val="2"/>
      <scheme val="minor"/>
    </font>
    <font>
      <sz val="11"/>
      <color theme="1"/>
      <name val="Calibri"/>
      <family val="2"/>
      <scheme val="minor"/>
    </font>
    <font>
      <b/>
      <sz val="11"/>
      <color indexed="9"/>
      <name val="Arial Narrow"/>
      <family val="2"/>
    </font>
    <font>
      <b/>
      <sz val="11"/>
      <name val="Arial Narrow"/>
      <family val="2"/>
    </font>
    <font>
      <sz val="11"/>
      <name val="Arial Narrow"/>
      <family val="2"/>
    </font>
    <font>
      <sz val="8"/>
      <name val="Arial Narrow"/>
      <family val="2"/>
    </font>
    <font>
      <b/>
      <i/>
      <sz val="11"/>
      <color indexed="9"/>
      <name val="Arial Narrow"/>
      <family val="2"/>
    </font>
    <font>
      <sz val="10"/>
      <name val="Arial Narrow"/>
      <family val="2"/>
    </font>
    <font>
      <sz val="9"/>
      <name val="Arial Narrow"/>
      <family val="2"/>
    </font>
    <font>
      <b/>
      <u/>
      <sz val="11"/>
      <name val="Arial Narrow"/>
      <family val="2"/>
    </font>
    <font>
      <b/>
      <sz val="14"/>
      <name val="Arial"/>
      <family val="2"/>
    </font>
    <font>
      <b/>
      <i/>
      <sz val="11"/>
      <name val="Arial Narrow"/>
      <family val="2"/>
    </font>
    <font>
      <sz val="12"/>
      <name val="Consolas"/>
      <family val="3"/>
    </font>
    <font>
      <sz val="12"/>
      <name val="Times New Roman"/>
      <family val="1"/>
    </font>
    <font>
      <b/>
      <sz val="12"/>
      <name val="Times New Roman"/>
      <family val="1"/>
    </font>
    <font>
      <b/>
      <sz val="14"/>
      <name val="Times New Roman"/>
      <family val="1"/>
    </font>
    <font>
      <b/>
      <sz val="16"/>
      <name val="Times New Roman"/>
      <family val="1"/>
    </font>
    <font>
      <sz val="16"/>
      <name val="Estrangelo Edessa"/>
      <family val="4"/>
    </font>
    <font>
      <sz val="12"/>
      <color theme="1"/>
      <name val="Calibri"/>
      <family val="2"/>
      <scheme val="minor"/>
    </font>
    <font>
      <sz val="11"/>
      <color theme="1"/>
      <name val="Calibri"/>
      <family val="2"/>
      <scheme val="minor"/>
    </font>
    <font>
      <b/>
      <sz val="11"/>
      <color theme="1"/>
      <name val="Calibri"/>
      <family val="2"/>
      <scheme val="minor"/>
    </font>
    <font>
      <b/>
      <sz val="14"/>
      <color theme="9" tint="-0.249977111117893"/>
      <name val="Calibri"/>
      <family val="2"/>
      <scheme val="minor"/>
    </font>
    <font>
      <b/>
      <sz val="14"/>
      <color theme="7" tint="0.39997558519241921"/>
      <name val="Calibri"/>
      <family val="2"/>
      <scheme val="minor"/>
    </font>
    <font>
      <b/>
      <sz val="16"/>
      <color theme="1"/>
      <name val="Calibri"/>
      <family val="2"/>
      <scheme val="minor"/>
    </font>
    <font>
      <b/>
      <sz val="14"/>
      <color rgb="FF00CC00"/>
      <name val="Calibri"/>
      <family val="2"/>
      <scheme val="minor"/>
    </font>
    <font>
      <b/>
      <sz val="14"/>
      <color rgb="FFFF3399"/>
      <name val="Calibri"/>
      <family val="2"/>
      <scheme val="minor"/>
    </font>
    <font>
      <b/>
      <sz val="14"/>
      <color rgb="FF7030A0"/>
      <name val="Calibri"/>
      <family val="2"/>
      <scheme val="minor"/>
    </font>
    <font>
      <b/>
      <sz val="14"/>
      <color rgb="FF800000"/>
      <name val="Calibri"/>
      <family val="2"/>
      <scheme val="minor"/>
    </font>
    <font>
      <b/>
      <sz val="14"/>
      <color rgb="FF002060"/>
      <name val="Calibri"/>
      <family val="2"/>
      <scheme val="minor"/>
    </font>
    <font>
      <b/>
      <sz val="14"/>
      <color theme="5" tint="0.39997558519241921"/>
      <name val="Calibri"/>
      <family val="2"/>
      <scheme val="minor"/>
    </font>
    <font>
      <b/>
      <sz val="14"/>
      <color rgb="FF00FF00"/>
      <name val="Calibri"/>
      <family val="2"/>
      <scheme val="minor"/>
    </font>
    <font>
      <b/>
      <sz val="14"/>
      <color theme="0" tint="-0.499984740745262"/>
      <name val="Calibri"/>
      <family val="2"/>
      <scheme val="minor"/>
    </font>
    <font>
      <b/>
      <sz val="14"/>
      <color rgb="FF0000FF"/>
      <name val="Calibri"/>
      <family val="2"/>
      <scheme val="minor"/>
    </font>
    <font>
      <b/>
      <sz val="14"/>
      <color rgb="FF333300"/>
      <name val="Calibri"/>
      <family val="2"/>
      <scheme val="minor"/>
    </font>
    <font>
      <b/>
      <sz val="14"/>
      <color theme="9"/>
      <name val="Calibri"/>
      <family val="2"/>
      <scheme val="minor"/>
    </font>
    <font>
      <b/>
      <sz val="14"/>
      <color theme="5" tint="-0.249977111117893"/>
      <name val="Calibri"/>
      <family val="2"/>
      <scheme val="minor"/>
    </font>
    <font>
      <b/>
      <sz val="14"/>
      <color rgb="FF0070C0"/>
      <name val="Calibri"/>
      <family val="2"/>
      <scheme val="minor"/>
    </font>
    <font>
      <b/>
      <sz val="14"/>
      <color rgb="FF666633"/>
      <name val="Calibri"/>
      <family val="2"/>
      <scheme val="minor"/>
    </font>
    <font>
      <b/>
      <sz val="14"/>
      <color theme="6" tint="-0.499984740745262"/>
      <name val="Calibri"/>
      <family val="2"/>
      <scheme val="minor"/>
    </font>
    <font>
      <b/>
      <sz val="14"/>
      <color rgb="FF990033"/>
      <name val="Calibri"/>
      <family val="2"/>
      <scheme val="minor"/>
    </font>
    <font>
      <b/>
      <sz val="14"/>
      <color rgb="FF669900"/>
      <name val="Calibri"/>
      <family val="2"/>
      <scheme val="minor"/>
    </font>
    <font>
      <b/>
      <sz val="11"/>
      <color theme="0"/>
      <name val="Arial Narrow"/>
      <family val="2"/>
    </font>
    <font>
      <sz val="11"/>
      <color theme="0"/>
      <name val="Arial Narrow"/>
      <family val="2"/>
    </font>
    <font>
      <sz val="11"/>
      <color rgb="FFFF0000"/>
      <name val="Arial Narrow"/>
      <family val="2"/>
    </font>
    <font>
      <sz val="11"/>
      <color theme="1"/>
      <name val="Arial Narrow"/>
      <family val="2"/>
    </font>
    <font>
      <sz val="11"/>
      <color rgb="FF000000"/>
      <name val="Arial Narrow"/>
      <family val="2"/>
    </font>
    <font>
      <sz val="9"/>
      <color theme="1"/>
      <name val="Calibri"/>
      <family val="2"/>
      <scheme val="minor"/>
    </font>
    <font>
      <sz val="12"/>
      <color rgb="FFFF0000"/>
      <name val="Calibri"/>
      <family val="2"/>
      <scheme val="minor"/>
    </font>
    <font>
      <b/>
      <sz val="11"/>
      <color theme="1"/>
      <name val="Arial Narrow"/>
      <family val="2"/>
    </font>
    <font>
      <sz val="10"/>
      <color theme="0"/>
      <name val="Arial Narrow"/>
      <family val="2"/>
    </font>
    <font>
      <b/>
      <sz val="12"/>
      <color theme="1"/>
      <name val="Calibri"/>
      <family val="2"/>
      <scheme val="minor"/>
    </font>
    <font>
      <b/>
      <sz val="11"/>
      <color rgb="FFFF0000"/>
      <name val="Arial Narrow"/>
      <family val="2"/>
    </font>
    <font>
      <b/>
      <sz val="16"/>
      <name val="Calibri"/>
      <family val="2"/>
      <scheme val="minor"/>
    </font>
    <font>
      <b/>
      <sz val="20"/>
      <color theme="1"/>
      <name val="Consolas"/>
      <family val="3"/>
    </font>
    <font>
      <sz val="12"/>
      <color theme="1"/>
      <name val="Consolas"/>
      <family val="3"/>
    </font>
    <font>
      <b/>
      <sz val="14"/>
      <color rgb="FFFFFFFF"/>
      <name val="Calibri"/>
      <family val="2"/>
    </font>
    <font>
      <b/>
      <sz val="12"/>
      <color rgb="FFFFFFFF"/>
      <name val="Calibri"/>
      <family val="2"/>
    </font>
    <font>
      <b/>
      <sz val="12"/>
      <name val="Calibri"/>
      <family val="2"/>
      <scheme val="minor"/>
    </font>
    <font>
      <b/>
      <sz val="11"/>
      <name val="Calibri"/>
      <family val="2"/>
      <scheme val="minor"/>
    </font>
    <font>
      <sz val="18"/>
      <color theme="1"/>
      <name val="Consolas"/>
      <family val="3"/>
    </font>
    <font>
      <b/>
      <sz val="14"/>
      <color theme="1"/>
      <name val="Times New Roman"/>
      <family val="1"/>
    </font>
    <font>
      <sz val="12"/>
      <color theme="1"/>
      <name val="Times New Roman"/>
      <family val="1"/>
    </font>
    <font>
      <b/>
      <sz val="12"/>
      <color theme="1"/>
      <name val="Times New Roman"/>
      <family val="1"/>
    </font>
    <font>
      <sz val="12"/>
      <color theme="1"/>
      <name val="Calibri"/>
      <family val="2"/>
    </font>
    <font>
      <sz val="12"/>
      <color rgb="FF343434"/>
      <name val="Calibri"/>
      <family val="2"/>
      <scheme val="minor"/>
    </font>
    <font>
      <b/>
      <sz val="14"/>
      <name val="Calibri"/>
      <family val="2"/>
      <scheme val="minor"/>
    </font>
    <font>
      <sz val="16"/>
      <color theme="1"/>
      <name val="Calibri"/>
      <family val="2"/>
      <scheme val="minor"/>
    </font>
    <font>
      <b/>
      <sz val="11"/>
      <color rgb="FFFF0000"/>
      <name val="Calibri"/>
      <family val="2"/>
      <scheme val="minor"/>
    </font>
    <font>
      <sz val="16"/>
      <color rgb="FF000000"/>
      <name val="Estrangelo Edessa"/>
      <family val="4"/>
    </font>
    <font>
      <sz val="12"/>
      <color rgb="FF0000FF"/>
      <name val="Symbol"/>
      <family val="1"/>
      <charset val="2"/>
    </font>
    <font>
      <b/>
      <sz val="12"/>
      <color theme="0"/>
      <name val="Calibri"/>
      <family val="2"/>
      <scheme val="minor"/>
    </font>
    <font>
      <b/>
      <sz val="12"/>
      <color rgb="FF000000"/>
      <name val="Times New Roman"/>
      <family val="1"/>
    </font>
    <font>
      <b/>
      <sz val="12"/>
      <color theme="0"/>
      <name val="Times New Roman"/>
      <family val="1"/>
    </font>
    <font>
      <b/>
      <sz val="12"/>
      <color rgb="FFFF0000"/>
      <name val="Calibri"/>
      <family val="2"/>
      <scheme val="minor"/>
    </font>
    <font>
      <b/>
      <sz val="16"/>
      <color theme="1"/>
      <name val="Times New Roman"/>
      <family val="1"/>
    </font>
    <font>
      <sz val="12"/>
      <color theme="0"/>
      <name val="Consolas"/>
      <family val="3"/>
    </font>
    <font>
      <sz val="14"/>
      <color theme="1"/>
      <name val="Times New Roman"/>
      <family val="1"/>
    </font>
    <font>
      <sz val="14"/>
      <color theme="1"/>
      <name val="Calibri"/>
      <family val="2"/>
      <scheme val="minor"/>
    </font>
    <font>
      <b/>
      <sz val="14"/>
      <color rgb="FFFF0000"/>
      <name val="Calibri"/>
      <family val="2"/>
      <scheme val="minor"/>
    </font>
    <font>
      <b/>
      <sz val="14"/>
      <color rgb="FF993300"/>
      <name val="Calibri"/>
      <family val="2"/>
      <scheme val="minor"/>
    </font>
    <font>
      <b/>
      <sz val="14"/>
      <color theme="3" tint="0.39997558519241921"/>
      <name val="Calibri"/>
      <family val="2"/>
      <scheme val="minor"/>
    </font>
    <font>
      <b/>
      <sz val="14"/>
      <color theme="3" tint="-0.499984740745262"/>
      <name val="Calibri"/>
      <family val="2"/>
      <scheme val="minor"/>
    </font>
    <font>
      <sz val="12"/>
      <name val="Calibri"/>
      <family val="2"/>
      <scheme val="minor"/>
    </font>
    <font>
      <b/>
      <i/>
      <sz val="16"/>
      <color theme="1"/>
      <name val="Times New Roman"/>
      <family val="1"/>
    </font>
    <font>
      <b/>
      <sz val="16"/>
      <color rgb="FFFF0000"/>
      <name val="Times New Roman"/>
      <family val="1"/>
    </font>
  </fonts>
  <fills count="49">
    <fill>
      <patternFill patternType="none"/>
    </fill>
    <fill>
      <patternFill patternType="gray125"/>
    </fill>
    <fill>
      <patternFill patternType="solid">
        <fgColor theme="9" tint="0.59999389629810485"/>
        <bgColor indexed="64"/>
      </patternFill>
    </fill>
    <fill>
      <patternFill patternType="solid">
        <fgColor rgb="FFFF0000"/>
        <bgColor indexed="64"/>
      </patternFill>
    </fill>
    <fill>
      <patternFill patternType="solid">
        <fgColor rgb="FF669900"/>
        <bgColor indexed="64"/>
      </patternFill>
    </fill>
    <fill>
      <patternFill patternType="solid">
        <fgColor theme="0"/>
        <bgColor indexed="64"/>
      </patternFill>
    </fill>
    <fill>
      <patternFill patternType="solid">
        <fgColor rgb="FFFFC000"/>
        <bgColor indexed="64"/>
      </patternFill>
    </fill>
    <fill>
      <patternFill patternType="solid">
        <fgColor theme="7" tint="0.59999389629810485"/>
        <bgColor indexed="64"/>
      </patternFill>
    </fill>
    <fill>
      <patternFill patternType="solid">
        <fgColor theme="7" tint="-0.249977111117893"/>
        <bgColor indexed="64"/>
      </patternFill>
    </fill>
    <fill>
      <patternFill patternType="solid">
        <fgColor rgb="FFFF0066"/>
        <bgColor indexed="64"/>
      </patternFill>
    </fill>
    <fill>
      <patternFill patternType="solid">
        <fgColor rgb="FF009900"/>
        <bgColor indexed="64"/>
      </patternFill>
    </fill>
    <fill>
      <patternFill patternType="solid">
        <fgColor theme="9" tint="-0.249977111117893"/>
        <bgColor indexed="64"/>
      </patternFill>
    </fill>
    <fill>
      <patternFill patternType="solid">
        <fgColor rgb="FF00FF00"/>
        <bgColor indexed="64"/>
      </patternFill>
    </fill>
    <fill>
      <patternFill patternType="solid">
        <fgColor rgb="FF00FFFF"/>
        <bgColor indexed="64"/>
      </patternFill>
    </fill>
    <fill>
      <patternFill patternType="solid">
        <fgColor theme="5" tint="0.39997558519241921"/>
        <bgColor indexed="64"/>
      </patternFill>
    </fill>
    <fill>
      <patternFill patternType="solid">
        <fgColor rgb="FF66FF33"/>
        <bgColor indexed="64"/>
      </patternFill>
    </fill>
    <fill>
      <patternFill patternType="solid">
        <fgColor rgb="FFFFFF00"/>
        <bgColor indexed="64"/>
      </patternFill>
    </fill>
    <fill>
      <patternFill patternType="solid">
        <fgColor rgb="FF660066"/>
        <bgColor indexed="64"/>
      </patternFill>
    </fill>
    <fill>
      <patternFill patternType="solid">
        <fgColor rgb="FFCCFF33"/>
        <bgColor indexed="64"/>
      </patternFill>
    </fill>
    <fill>
      <patternFill patternType="solid">
        <fgColor rgb="FF99CC00"/>
        <bgColor indexed="64"/>
      </patternFill>
    </fill>
    <fill>
      <patternFill patternType="solid">
        <fgColor rgb="FF666633"/>
        <bgColor indexed="64"/>
      </patternFill>
    </fill>
    <fill>
      <patternFill patternType="solid">
        <fgColor rgb="FFFFCCFF"/>
        <bgColor indexed="64"/>
      </patternFill>
    </fill>
    <fill>
      <patternFill patternType="solid">
        <fgColor rgb="FFFFFF99"/>
        <bgColor indexed="64"/>
      </patternFill>
    </fill>
    <fill>
      <patternFill patternType="solid">
        <fgColor theme="7" tint="0.79998168889431442"/>
        <bgColor indexed="64"/>
      </patternFill>
    </fill>
    <fill>
      <patternFill patternType="solid">
        <fgColor rgb="FF7030A0"/>
        <bgColor indexed="64"/>
      </patternFill>
    </fill>
    <fill>
      <patternFill patternType="solid">
        <fgColor rgb="FF00B0F0"/>
        <bgColor indexed="64"/>
      </patternFill>
    </fill>
    <fill>
      <patternFill patternType="solid">
        <fgColor theme="9" tint="-0.499984740745262"/>
        <bgColor indexed="64"/>
      </patternFill>
    </fill>
    <fill>
      <patternFill patternType="solid">
        <fgColor theme="8" tint="-0.249977111117893"/>
        <bgColor indexed="64"/>
      </patternFill>
    </fill>
    <fill>
      <patternFill patternType="solid">
        <fgColor theme="7" tint="-0.499984740745262"/>
        <bgColor indexed="64"/>
      </patternFill>
    </fill>
    <fill>
      <patternFill patternType="solid">
        <fgColor theme="6" tint="0.39997558519241921"/>
        <bgColor indexed="64"/>
      </patternFill>
    </fill>
    <fill>
      <patternFill patternType="solid">
        <fgColor rgb="FFFF9999"/>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rgb="FFCC00FF"/>
        <bgColor indexed="64"/>
      </patternFill>
    </fill>
    <fill>
      <patternFill patternType="solid">
        <fgColor rgb="FF953735"/>
        <bgColor indexed="64"/>
      </patternFill>
    </fill>
    <fill>
      <patternFill patternType="solid">
        <fgColor theme="0" tint="-0.34998626667073579"/>
        <bgColor indexed="64"/>
      </patternFill>
    </fill>
    <fill>
      <patternFill patternType="solid">
        <fgColor rgb="FF00FF99"/>
        <bgColor indexed="64"/>
      </patternFill>
    </fill>
    <fill>
      <patternFill patternType="solid">
        <fgColor rgb="FFCCECFF"/>
        <bgColor indexed="64"/>
      </patternFill>
    </fill>
    <fill>
      <patternFill patternType="solid">
        <fgColor rgb="FF66FF99"/>
        <bgColor indexed="64"/>
      </patternFill>
    </fill>
    <fill>
      <patternFill patternType="solid">
        <fgColor rgb="FFCC99FF"/>
        <bgColor indexed="64"/>
      </patternFill>
    </fill>
    <fill>
      <patternFill patternType="solid">
        <fgColor rgb="FF99FFCC"/>
        <bgColor indexed="64"/>
      </patternFill>
    </fill>
    <fill>
      <patternFill patternType="solid">
        <fgColor rgb="FFFFFFCC"/>
        <bgColor indexed="64"/>
      </patternFill>
    </fill>
    <fill>
      <patternFill patternType="solid">
        <fgColor rgb="FFFFFFFF"/>
        <bgColor indexed="64"/>
      </patternFill>
    </fill>
    <fill>
      <patternFill patternType="solid">
        <fgColor rgb="FF99FF99"/>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6" tint="0.79998168889431442"/>
        <bgColor indexed="64"/>
      </patternFill>
    </fill>
  </fills>
  <borders count="50">
    <border>
      <left/>
      <right/>
      <top/>
      <bottom/>
      <diagonal/>
    </border>
    <border>
      <left style="thin">
        <color auto="1"/>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ck">
        <color auto="1"/>
      </left>
      <right style="thin">
        <color auto="1"/>
      </right>
      <top style="thick">
        <color auto="1"/>
      </top>
      <bottom style="thick">
        <color auto="1"/>
      </bottom>
      <diagonal/>
    </border>
    <border>
      <left/>
      <right style="thin">
        <color auto="1"/>
      </right>
      <top/>
      <bottom style="thick">
        <color auto="1"/>
      </bottom>
      <diagonal/>
    </border>
    <border>
      <left style="thin">
        <color auto="1"/>
      </left>
      <right/>
      <top/>
      <bottom style="thick">
        <color auto="1"/>
      </bottom>
      <diagonal/>
    </border>
    <border>
      <left style="thin">
        <color auto="1"/>
      </left>
      <right style="thick">
        <color auto="1"/>
      </right>
      <top style="thick">
        <color auto="1"/>
      </top>
      <bottom style="thick">
        <color auto="1"/>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right style="thin">
        <color auto="1"/>
      </right>
      <top style="thick">
        <color auto="1"/>
      </top>
      <bottom style="thick">
        <color auto="1"/>
      </bottom>
      <diagonal/>
    </border>
    <border>
      <left style="thick">
        <color auto="1"/>
      </left>
      <right style="thick">
        <color auto="1"/>
      </right>
      <top style="thick">
        <color auto="1"/>
      </top>
      <bottom style="thin">
        <color auto="1"/>
      </bottom>
      <diagonal/>
    </border>
    <border>
      <left/>
      <right style="thin">
        <color auto="1"/>
      </right>
      <top/>
      <bottom style="thin">
        <color auto="1"/>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style="thin">
        <color auto="1"/>
      </left>
      <right/>
      <top/>
      <bottom style="thin">
        <color auto="1"/>
      </bottom>
      <diagonal/>
    </border>
    <border>
      <left style="thick">
        <color auto="1"/>
      </left>
      <right style="thick">
        <color auto="1"/>
      </right>
      <top/>
      <bottom style="thin">
        <color auto="1"/>
      </bottom>
      <diagonal/>
    </border>
    <border>
      <left style="thick">
        <color auto="1"/>
      </left>
      <right style="thin">
        <color auto="1"/>
      </right>
      <top style="thick">
        <color auto="1"/>
      </top>
      <bottom style="thin">
        <color auto="1"/>
      </bottom>
      <diagonal/>
    </border>
    <border>
      <left/>
      <right/>
      <top/>
      <bottom style="thin">
        <color auto="1"/>
      </bottom>
      <diagonal/>
    </border>
    <border>
      <left style="thick">
        <color auto="1"/>
      </left>
      <right style="thick">
        <color auto="1"/>
      </right>
      <top style="thin">
        <color auto="1"/>
      </top>
      <bottom style="thin">
        <color auto="1"/>
      </bottom>
      <diagonal/>
    </border>
    <border>
      <left/>
      <right style="thin">
        <color auto="1"/>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ck">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
      <left style="thick">
        <color auto="1"/>
      </left>
      <right/>
      <top style="thick">
        <color auto="1"/>
      </top>
      <bottom style="thin">
        <color auto="1"/>
      </bottom>
      <diagonal/>
    </border>
    <border>
      <left style="thick">
        <color auto="1"/>
      </left>
      <right/>
      <top style="thin">
        <color auto="1"/>
      </top>
      <bottom style="thick">
        <color auto="1"/>
      </bottom>
      <diagonal/>
    </border>
    <border>
      <left style="thick">
        <color auto="1"/>
      </left>
      <right style="thick">
        <color auto="1"/>
      </right>
      <top style="thin">
        <color auto="1"/>
      </top>
      <bottom style="thick">
        <color auto="1"/>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right style="thick">
        <color auto="1"/>
      </right>
      <top style="thick">
        <color auto="1"/>
      </top>
      <bottom style="thick">
        <color auto="1"/>
      </bottom>
      <diagonal/>
    </border>
    <border>
      <left style="thick">
        <color auto="1"/>
      </left>
      <right/>
      <top style="thick">
        <color auto="1"/>
      </top>
      <bottom style="thick">
        <color auto="1"/>
      </bottom>
      <diagonal/>
    </border>
    <border>
      <left style="thin">
        <color auto="1"/>
      </left>
      <right/>
      <top style="thick">
        <color auto="1"/>
      </top>
      <bottom style="thick">
        <color auto="1"/>
      </bottom>
      <diagonal/>
    </border>
    <border>
      <left style="thin">
        <color auto="1"/>
      </left>
      <right/>
      <top/>
      <bottom/>
      <diagonal/>
    </border>
    <border>
      <left style="thin">
        <color auto="1"/>
      </left>
      <right style="thin">
        <color auto="1"/>
      </right>
      <top/>
      <bottom/>
      <diagonal/>
    </border>
  </borders>
  <cellStyleXfs count="7">
    <xf numFmtId="0" fontId="0" fillId="0" borderId="0" applyNumberFormat="0" applyFont="0" applyFill="0" applyProtection="0"/>
    <xf numFmtId="0" fontId="19" fillId="0" borderId="0"/>
    <xf numFmtId="0" fontId="19" fillId="0" borderId="0"/>
    <xf numFmtId="0" fontId="19" fillId="0" borderId="0"/>
    <xf numFmtId="0" fontId="19" fillId="0" borderId="0"/>
    <xf numFmtId="0" fontId="19" fillId="0" borderId="0"/>
    <xf numFmtId="0" fontId="18" fillId="2" borderId="1">
      <alignment horizontal="center"/>
    </xf>
  </cellStyleXfs>
  <cellXfs count="603">
    <xf numFmtId="0" fontId="0" fillId="0" borderId="0" xfId="0"/>
    <xf numFmtId="0" fontId="21" fillId="0" borderId="2"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3" fillId="0" borderId="0" xfId="0" applyFont="1" applyBorder="1" applyAlignment="1">
      <alignment horizontal="center" vertical="center"/>
    </xf>
    <xf numFmtId="0" fontId="21" fillId="0" borderId="2" xfId="0" applyFont="1" applyFill="1" applyBorder="1" applyAlignment="1">
      <alignment horizontal="center" vertical="center" textRotation="90" wrapText="1"/>
    </xf>
    <xf numFmtId="0" fontId="24" fillId="0" borderId="3" xfId="0" applyFont="1" applyFill="1" applyBorder="1" applyAlignment="1">
      <alignment horizontal="center" vertical="center" textRotation="90" wrapText="1"/>
    </xf>
    <xf numFmtId="0" fontId="24" fillId="0" borderId="4" xfId="0" applyFont="1" applyFill="1" applyBorder="1" applyAlignment="1">
      <alignment horizontal="center" vertical="center" textRotation="90" wrapText="1"/>
    </xf>
    <xf numFmtId="0" fontId="24" fillId="0" borderId="5" xfId="0" applyFont="1" applyFill="1" applyBorder="1" applyAlignment="1">
      <alignment horizontal="center" vertical="center" textRotation="90" wrapText="1"/>
    </xf>
    <xf numFmtId="0" fontId="24" fillId="0" borderId="6" xfId="0" applyFont="1" applyFill="1" applyBorder="1" applyAlignment="1">
      <alignment horizontal="center" vertical="center" textRotation="90" wrapText="1"/>
    </xf>
    <xf numFmtId="0" fontId="25" fillId="0" borderId="4" xfId="0" applyFont="1" applyFill="1" applyBorder="1" applyAlignment="1">
      <alignment horizontal="center" vertical="center" textRotation="90" wrapText="1"/>
    </xf>
    <xf numFmtId="0" fontId="25" fillId="0" borderId="7" xfId="0" applyFont="1" applyFill="1" applyBorder="1" applyAlignment="1">
      <alignment horizontal="center" vertical="center" textRotation="90" wrapText="1"/>
    </xf>
    <xf numFmtId="0" fontId="25" fillId="0" borderId="5" xfId="0" applyFont="1" applyFill="1" applyBorder="1" applyAlignment="1">
      <alignment horizontal="center" vertical="center" textRotation="90" wrapText="1"/>
    </xf>
    <xf numFmtId="0" fontId="26" fillId="0" borderId="3" xfId="0" applyFont="1" applyFill="1" applyBorder="1" applyAlignment="1">
      <alignment horizontal="center" vertical="center" textRotation="90" wrapText="1"/>
    </xf>
    <xf numFmtId="0" fontId="26" fillId="0" borderId="7" xfId="0" applyFont="1" applyFill="1" applyBorder="1" applyAlignment="1">
      <alignment horizontal="center" vertical="center" textRotation="90" wrapText="1"/>
    </xf>
    <xf numFmtId="0" fontId="26" fillId="0" borderId="8" xfId="0" applyFont="1" applyFill="1" applyBorder="1" applyAlignment="1">
      <alignment horizontal="center" vertical="center" textRotation="90" wrapText="1"/>
    </xf>
    <xf numFmtId="0" fontId="27" fillId="0" borderId="9" xfId="0" applyFont="1" applyFill="1" applyBorder="1" applyAlignment="1">
      <alignment horizontal="center" vertical="center" textRotation="90" wrapText="1"/>
    </xf>
    <xf numFmtId="0" fontId="27" fillId="0" borderId="7" xfId="0" applyFont="1" applyFill="1" applyBorder="1" applyAlignment="1">
      <alignment horizontal="center" vertical="center" textRotation="90" wrapText="1"/>
    </xf>
    <xf numFmtId="0" fontId="27" fillId="0" borderId="5" xfId="0" applyFont="1" applyFill="1" applyBorder="1" applyAlignment="1">
      <alignment horizontal="center" vertical="center" textRotation="90" wrapText="1"/>
    </xf>
    <xf numFmtId="0" fontId="28" fillId="0" borderId="3" xfId="0" applyFont="1" applyFill="1" applyBorder="1" applyAlignment="1">
      <alignment horizontal="center" vertical="center" textRotation="90" wrapText="1"/>
    </xf>
    <xf numFmtId="0" fontId="28" fillId="0" borderId="6" xfId="0" applyFont="1" applyFill="1" applyBorder="1" applyAlignment="1">
      <alignment horizontal="center" vertical="center" textRotation="90" wrapText="1"/>
    </xf>
    <xf numFmtId="0" fontId="29" fillId="0" borderId="4" xfId="0" applyFont="1" applyFill="1" applyBorder="1" applyAlignment="1">
      <alignment horizontal="center" vertical="center" textRotation="90" wrapText="1"/>
    </xf>
    <xf numFmtId="0" fontId="29" fillId="0" borderId="7" xfId="0" applyFont="1" applyFill="1" applyBorder="1" applyAlignment="1">
      <alignment horizontal="center" vertical="center" textRotation="90" wrapText="1"/>
    </xf>
    <xf numFmtId="0" fontId="29" fillId="0" borderId="5" xfId="0" applyFont="1" applyFill="1" applyBorder="1" applyAlignment="1">
      <alignment horizontal="center" vertical="center" textRotation="90" wrapText="1"/>
    </xf>
    <xf numFmtId="0" fontId="22" fillId="0" borderId="2" xfId="0" applyFont="1" applyFill="1" applyBorder="1" applyAlignment="1">
      <alignment horizontal="center" vertical="center" textRotation="90" wrapText="1"/>
    </xf>
    <xf numFmtId="0" fontId="30" fillId="0" borderId="3" xfId="0" applyFont="1" applyFill="1" applyBorder="1" applyAlignment="1">
      <alignment horizontal="center" vertical="center" textRotation="90" wrapText="1"/>
    </xf>
    <xf numFmtId="0" fontId="30" fillId="0" borderId="7" xfId="0" applyFont="1" applyFill="1" applyBorder="1" applyAlignment="1">
      <alignment horizontal="center" vertical="center" textRotation="90" wrapText="1"/>
    </xf>
    <xf numFmtId="0" fontId="30" fillId="0" borderId="5" xfId="0" applyFont="1" applyFill="1" applyBorder="1" applyAlignment="1">
      <alignment horizontal="center" vertical="center" textRotation="90" wrapText="1"/>
    </xf>
    <xf numFmtId="0" fontId="31" fillId="0" borderId="3" xfId="0" applyFont="1" applyFill="1" applyBorder="1" applyAlignment="1">
      <alignment horizontal="center" vertical="center" textRotation="90" wrapText="1"/>
    </xf>
    <xf numFmtId="0" fontId="31" fillId="0" borderId="7" xfId="0" applyFont="1" applyFill="1" applyBorder="1" applyAlignment="1">
      <alignment horizontal="center" vertical="center" textRotation="90" wrapText="1"/>
    </xf>
    <xf numFmtId="0" fontId="31" fillId="0" borderId="5" xfId="0" applyFont="1" applyFill="1" applyBorder="1" applyAlignment="1">
      <alignment horizontal="center" vertical="center" textRotation="90" wrapText="1"/>
    </xf>
    <xf numFmtId="0" fontId="32" fillId="0" borderId="3" xfId="0" applyFont="1" applyFill="1" applyBorder="1" applyAlignment="1">
      <alignment horizontal="center" vertical="center" textRotation="90" wrapText="1"/>
    </xf>
    <xf numFmtId="0" fontId="32" fillId="0" borderId="7" xfId="0" applyFont="1" applyFill="1" applyBorder="1" applyAlignment="1">
      <alignment horizontal="center" vertical="center" textRotation="90" wrapText="1"/>
    </xf>
    <xf numFmtId="0" fontId="32" fillId="0" borderId="5" xfId="0" applyFont="1" applyFill="1" applyBorder="1" applyAlignment="1">
      <alignment horizontal="center" vertical="center" textRotation="90" wrapText="1"/>
    </xf>
    <xf numFmtId="0" fontId="33" fillId="0" borderId="3" xfId="0" applyFont="1" applyFill="1" applyBorder="1" applyAlignment="1">
      <alignment horizontal="center" vertical="center" textRotation="90" wrapText="1"/>
    </xf>
    <xf numFmtId="0" fontId="33" fillId="0" borderId="5" xfId="0" applyFont="1" applyFill="1" applyBorder="1" applyAlignment="1">
      <alignment vertical="center" textRotation="90" wrapText="1"/>
    </xf>
    <xf numFmtId="0" fontId="34" fillId="0" borderId="3" xfId="0" applyFont="1" applyFill="1" applyBorder="1" applyAlignment="1">
      <alignment horizontal="center" vertical="center" textRotation="90" wrapText="1"/>
    </xf>
    <xf numFmtId="0" fontId="34" fillId="0" borderId="5" xfId="0" applyFont="1" applyFill="1" applyBorder="1" applyAlignment="1">
      <alignment horizontal="center" vertical="center" textRotation="90" wrapText="1"/>
    </xf>
    <xf numFmtId="0" fontId="35" fillId="0" borderId="3" xfId="0" applyFont="1" applyFill="1" applyBorder="1" applyAlignment="1">
      <alignment horizontal="center" vertical="center" textRotation="90" wrapText="1"/>
    </xf>
    <xf numFmtId="0" fontId="35" fillId="0" borderId="5" xfId="0" applyFont="1" applyFill="1" applyBorder="1" applyAlignment="1">
      <alignment horizontal="center" vertical="center" textRotation="90" wrapText="1"/>
    </xf>
    <xf numFmtId="0" fontId="36" fillId="0" borderId="3" xfId="0" applyFont="1" applyFill="1" applyBorder="1" applyAlignment="1">
      <alignment horizontal="center" vertical="center" textRotation="90" wrapText="1"/>
    </xf>
    <xf numFmtId="0" fontId="36" fillId="0" borderId="5" xfId="0" applyFont="1" applyFill="1" applyBorder="1" applyAlignment="1">
      <alignment horizontal="center" vertical="center" textRotation="90" wrapText="1"/>
    </xf>
    <xf numFmtId="0" fontId="37" fillId="0" borderId="3" xfId="0" applyFont="1" applyFill="1" applyBorder="1" applyAlignment="1">
      <alignment horizontal="center" vertical="center" textRotation="90" wrapText="1"/>
    </xf>
    <xf numFmtId="0" fontId="37" fillId="0" borderId="5" xfId="0" applyFont="1" applyFill="1" applyBorder="1" applyAlignment="1">
      <alignment horizontal="center" vertical="center" textRotation="90" wrapText="1"/>
    </xf>
    <xf numFmtId="0" fontId="38" fillId="0" borderId="5" xfId="0" applyFont="1" applyFill="1" applyBorder="1" applyAlignment="1">
      <alignment horizontal="center" vertical="center" textRotation="90" wrapText="1"/>
    </xf>
    <xf numFmtId="0" fontId="39" fillId="0" borderId="3" xfId="0" applyFont="1" applyFill="1" applyBorder="1" applyAlignment="1">
      <alignment horizontal="center" vertical="center" textRotation="90" wrapText="1"/>
    </xf>
    <xf numFmtId="0" fontId="39" fillId="0" borderId="7" xfId="0" applyFont="1" applyFill="1" applyBorder="1" applyAlignment="1">
      <alignment horizontal="center" vertical="center" textRotation="90" wrapText="1"/>
    </xf>
    <xf numFmtId="0" fontId="40" fillId="0" borderId="7" xfId="0" applyFont="1" applyFill="1" applyBorder="1" applyAlignment="1">
      <alignment horizontal="center" vertical="center" textRotation="90" wrapText="1"/>
    </xf>
    <xf numFmtId="0" fontId="40" fillId="0" borderId="8" xfId="0" applyFont="1" applyFill="1" applyBorder="1" applyAlignment="1">
      <alignment horizontal="center" vertical="center" textRotation="90" wrapText="1"/>
    </xf>
    <xf numFmtId="0" fontId="23" fillId="0" borderId="0" xfId="0" applyFont="1" applyBorder="1" applyAlignment="1">
      <alignment horizontal="center" vertical="center" wrapText="1"/>
    </xf>
    <xf numFmtId="0" fontId="20" fillId="0" borderId="0" xfId="0" applyFont="1" applyBorder="1" applyAlignment="1">
      <alignment wrapText="1"/>
    </xf>
    <xf numFmtId="0" fontId="20" fillId="0" borderId="1" xfId="0" applyFont="1" applyBorder="1" applyAlignment="1">
      <alignment wrapText="1"/>
    </xf>
    <xf numFmtId="0" fontId="41" fillId="3" borderId="10" xfId="0" applyFont="1" applyFill="1" applyBorder="1" applyAlignment="1">
      <alignment vertical="center" wrapText="1"/>
    </xf>
    <xf numFmtId="0" fontId="42" fillId="3" borderId="11"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8" xfId="0" applyFont="1" applyBorder="1" applyAlignment="1">
      <alignment horizontal="center" vertical="center" wrapText="1"/>
    </xf>
    <xf numFmtId="0" fontId="0" fillId="0" borderId="0" xfId="0" applyBorder="1" applyAlignment="1">
      <alignment wrapText="1"/>
    </xf>
    <xf numFmtId="0" fontId="0" fillId="0" borderId="1" xfId="0" applyBorder="1" applyAlignment="1">
      <alignment wrapText="1"/>
    </xf>
    <xf numFmtId="0" fontId="41" fillId="4" borderId="19" xfId="0" applyFont="1" applyFill="1" applyBorder="1" applyAlignment="1">
      <alignment vertical="center" wrapText="1"/>
    </xf>
    <xf numFmtId="0" fontId="3" fillId="0" borderId="20" xfId="0"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2" xfId="0" applyFont="1" applyBorder="1" applyAlignment="1">
      <alignment horizontal="center" vertical="center" wrapText="1"/>
    </xf>
    <xf numFmtId="0" fontId="4" fillId="5"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3" xfId="0" applyFont="1" applyBorder="1" applyAlignment="1">
      <alignment horizontal="center" vertical="center" wrapText="1"/>
    </xf>
    <xf numFmtId="0" fontId="3" fillId="0" borderId="21" xfId="0" applyFont="1" applyFill="1" applyBorder="1" applyAlignment="1">
      <alignment horizontal="center" vertical="center" wrapText="1"/>
    </xf>
    <xf numFmtId="0" fontId="3" fillId="0" borderId="24" xfId="0" applyFont="1" applyBorder="1" applyAlignment="1">
      <alignment horizontal="center" vertical="center" wrapText="1"/>
    </xf>
    <xf numFmtId="0" fontId="3" fillId="6" borderId="19" xfId="0" applyFont="1" applyFill="1" applyBorder="1" applyAlignment="1">
      <alignment vertical="center" wrapText="1"/>
    </xf>
    <xf numFmtId="0" fontId="3" fillId="0" borderId="22"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22" xfId="0" applyFont="1" applyFill="1" applyBorder="1" applyAlignment="1">
      <alignment horizontal="center" vertical="center" wrapText="1"/>
    </xf>
    <xf numFmtId="0" fontId="41" fillId="8" borderId="19" xfId="0" applyFont="1" applyFill="1" applyBorder="1" applyAlignment="1">
      <alignment vertical="center" wrapText="1"/>
    </xf>
    <xf numFmtId="0" fontId="41" fillId="9" borderId="19" xfId="0" applyFont="1" applyFill="1" applyBorder="1" applyAlignment="1">
      <alignment vertical="center" wrapText="1"/>
    </xf>
    <xf numFmtId="0" fontId="4" fillId="7" borderId="1"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3" fillId="10" borderId="19" xfId="0" applyFont="1" applyFill="1" applyBorder="1" applyAlignment="1">
      <alignment vertical="center" wrapText="1"/>
    </xf>
    <xf numFmtId="0" fontId="3" fillId="11" borderId="19" xfId="0" applyFont="1" applyFill="1" applyBorder="1" applyAlignment="1">
      <alignment vertical="center" wrapText="1"/>
    </xf>
    <xf numFmtId="0" fontId="4" fillId="11" borderId="2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4" fillId="11" borderId="22"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4" fillId="5" borderId="22" xfId="0" applyFont="1" applyFill="1" applyBorder="1" applyAlignment="1">
      <alignment horizontal="center" vertical="center" wrapText="1"/>
    </xf>
    <xf numFmtId="0" fontId="4" fillId="12" borderId="21" xfId="0" applyFont="1" applyFill="1" applyBorder="1" applyAlignment="1">
      <alignment horizontal="center" vertical="center" wrapText="1"/>
    </xf>
    <xf numFmtId="0" fontId="4" fillId="12" borderId="22" xfId="0" applyFont="1" applyFill="1" applyBorder="1" applyAlignment="1">
      <alignment horizontal="center" vertical="center" wrapText="1"/>
    </xf>
    <xf numFmtId="0" fontId="3" fillId="13" borderId="19" xfId="0" applyFont="1" applyFill="1" applyBorder="1" applyAlignment="1">
      <alignment vertical="center" wrapText="1"/>
    </xf>
    <xf numFmtId="0" fontId="4" fillId="0" borderId="21" xfId="0" applyFont="1" applyBorder="1" applyAlignment="1">
      <alignment horizontal="center" vertical="center" wrapText="1"/>
    </xf>
    <xf numFmtId="0" fontId="4" fillId="13" borderId="20"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4" fillId="13" borderId="23"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14" borderId="19" xfId="0" applyFont="1" applyFill="1" applyBorder="1" applyAlignment="1">
      <alignment vertical="center" wrapText="1"/>
    </xf>
    <xf numFmtId="0" fontId="5" fillId="5" borderId="20" xfId="0" applyFont="1" applyFill="1" applyBorder="1" applyAlignment="1">
      <alignment horizontal="center" vertical="center" wrapText="1"/>
    </xf>
    <xf numFmtId="0" fontId="4" fillId="14" borderId="20" xfId="0" applyFont="1" applyFill="1" applyBorder="1" applyAlignment="1">
      <alignment horizontal="center" vertical="center" wrapText="1"/>
    </xf>
    <xf numFmtId="0" fontId="4" fillId="14" borderId="23"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41" fillId="0" borderId="22" xfId="0" applyFont="1" applyBorder="1" applyAlignment="1">
      <alignment horizontal="center" vertical="center" wrapText="1"/>
    </xf>
    <xf numFmtId="0" fontId="42" fillId="14" borderId="20" xfId="0" applyFont="1" applyFill="1" applyBorder="1" applyAlignment="1">
      <alignment horizontal="center" vertical="center" wrapText="1"/>
    </xf>
    <xf numFmtId="0" fontId="42" fillId="14" borderId="23" xfId="0" applyFont="1" applyFill="1" applyBorder="1" applyAlignment="1">
      <alignment horizontal="center" vertical="center" wrapText="1"/>
    </xf>
    <xf numFmtId="0" fontId="4" fillId="0" borderId="23" xfId="0" applyFont="1" applyBorder="1" applyAlignment="1">
      <alignment horizontal="center" vertical="center" wrapText="1"/>
    </xf>
    <xf numFmtId="0" fontId="3" fillId="12" borderId="19" xfId="0" applyFont="1" applyFill="1" applyBorder="1" applyAlignment="1">
      <alignment vertical="center" wrapText="1"/>
    </xf>
    <xf numFmtId="0" fontId="4" fillId="5" borderId="20" xfId="0" applyFont="1" applyFill="1" applyBorder="1" applyAlignment="1">
      <alignment horizontal="center" vertical="center" wrapText="1"/>
    </xf>
    <xf numFmtId="0" fontId="4" fillId="5" borderId="23"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4" fillId="12" borderId="20" xfId="0" applyFont="1" applyFill="1" applyBorder="1" applyAlignment="1">
      <alignment horizontal="center" vertical="center" wrapText="1"/>
    </xf>
    <xf numFmtId="0" fontId="4" fillId="12" borderId="23" xfId="0" applyFont="1" applyFill="1" applyBorder="1" applyAlignment="1">
      <alignment horizontal="center" vertical="center" wrapText="1"/>
    </xf>
    <xf numFmtId="0" fontId="4" fillId="15" borderId="19" xfId="0" applyFont="1" applyFill="1" applyBorder="1" applyAlignment="1">
      <alignment horizontal="center" vertical="center" wrapText="1"/>
    </xf>
    <xf numFmtId="0" fontId="4" fillId="12" borderId="19" xfId="0" applyFont="1" applyFill="1" applyBorder="1" applyAlignment="1">
      <alignment horizontal="center" vertical="center" wrapText="1"/>
    </xf>
    <xf numFmtId="0" fontId="3" fillId="16" borderId="19" xfId="0" applyFont="1" applyFill="1" applyBorder="1" applyAlignment="1">
      <alignment vertical="center" wrapText="1"/>
    </xf>
    <xf numFmtId="0" fontId="4" fillId="16" borderId="19"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0" fillId="0" borderId="0" xfId="0" applyFill="1" applyBorder="1" applyAlignment="1">
      <alignment wrapText="1"/>
    </xf>
    <xf numFmtId="0" fontId="0" fillId="0" borderId="1" xfId="0" applyFill="1" applyBorder="1" applyAlignment="1">
      <alignment wrapText="1"/>
    </xf>
    <xf numFmtId="0" fontId="7" fillId="5" borderId="20" xfId="0" applyFont="1" applyFill="1" applyBorder="1" applyAlignment="1">
      <alignment horizontal="center" vertical="center" wrapText="1"/>
    </xf>
    <xf numFmtId="0" fontId="5" fillId="0" borderId="13"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17" borderId="1" xfId="0" applyFont="1" applyFill="1" applyBorder="1" applyAlignment="1">
      <alignment horizontal="center" vertical="center" wrapText="1"/>
    </xf>
    <xf numFmtId="0" fontId="4" fillId="5"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1" fillId="0" borderId="20" xfId="0" applyFont="1" applyBorder="1" applyAlignment="1">
      <alignment horizontal="center" vertical="center" wrapText="1"/>
    </xf>
    <xf numFmtId="0" fontId="41" fillId="0" borderId="1" xfId="0" applyFont="1" applyBorder="1" applyAlignment="1">
      <alignment horizontal="center" vertical="center" wrapText="1"/>
    </xf>
    <xf numFmtId="0" fontId="41" fillId="0" borderId="23" xfId="0" applyFont="1" applyBorder="1" applyAlignment="1">
      <alignment horizontal="center" vertical="center" wrapText="1"/>
    </xf>
    <xf numFmtId="0" fontId="41" fillId="0" borderId="21" xfId="0" applyFont="1" applyBorder="1" applyAlignment="1">
      <alignment horizontal="center" vertical="center" wrapText="1"/>
    </xf>
    <xf numFmtId="0" fontId="41" fillId="0" borderId="1" xfId="0" applyFont="1" applyFill="1" applyBorder="1" applyAlignment="1">
      <alignment horizontal="center" vertical="center" wrapText="1"/>
    </xf>
    <xf numFmtId="0" fontId="41" fillId="0" borderId="22" xfId="0" applyFont="1" applyFill="1" applyBorder="1" applyAlignment="1">
      <alignment horizontal="center" vertical="center" wrapText="1"/>
    </xf>
    <xf numFmtId="0" fontId="42" fillId="0" borderId="20" xfId="0" applyFont="1" applyFill="1" applyBorder="1" applyAlignment="1">
      <alignment horizontal="center" vertical="center" wrapText="1"/>
    </xf>
    <xf numFmtId="0" fontId="41" fillId="0" borderId="19" xfId="0" applyFont="1" applyBorder="1" applyAlignment="1">
      <alignment horizontal="center" vertical="center" wrapText="1"/>
    </xf>
    <xf numFmtId="0" fontId="41" fillId="0" borderId="20" xfId="0" applyFont="1" applyFill="1" applyBorder="1" applyAlignment="1">
      <alignment horizontal="center" vertical="center" wrapText="1"/>
    </xf>
    <xf numFmtId="0" fontId="41" fillId="0" borderId="21" xfId="0" applyFont="1" applyFill="1" applyBorder="1" applyAlignment="1">
      <alignment horizontal="center" vertical="center" wrapText="1"/>
    </xf>
    <xf numFmtId="0" fontId="41" fillId="0" borderId="24" xfId="0" applyFont="1" applyBorder="1" applyAlignment="1">
      <alignment horizontal="center" vertical="center" wrapText="1"/>
    </xf>
    <xf numFmtId="0" fontId="3" fillId="18" borderId="19" xfId="0" applyFont="1" applyFill="1" applyBorder="1" applyAlignment="1">
      <alignment vertical="center" wrapText="1"/>
    </xf>
    <xf numFmtId="0" fontId="3" fillId="5" borderId="1" xfId="0" applyFont="1" applyFill="1" applyBorder="1" applyAlignment="1">
      <alignment horizontal="center" vertical="center" wrapText="1"/>
    </xf>
    <xf numFmtId="0" fontId="3" fillId="5" borderId="20"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4" fillId="18" borderId="2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41" fillId="5" borderId="20" xfId="0" applyFont="1" applyFill="1" applyBorder="1" applyAlignment="1">
      <alignment horizontal="center" vertical="center" wrapText="1"/>
    </xf>
    <xf numFmtId="0" fontId="41" fillId="5" borderId="1" xfId="0" applyFont="1" applyFill="1" applyBorder="1" applyAlignment="1">
      <alignment horizontal="center" vertical="center" wrapText="1"/>
    </xf>
    <xf numFmtId="0" fontId="41" fillId="5" borderId="23"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5" fillId="5" borderId="22"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19" borderId="19" xfId="0" applyFont="1" applyFill="1" applyBorder="1" applyAlignment="1">
      <alignment horizontal="left" vertical="center" wrapText="1"/>
    </xf>
    <xf numFmtId="0" fontId="43" fillId="0" borderId="21" xfId="0" applyFont="1" applyFill="1" applyBorder="1" applyAlignment="1">
      <alignment horizontal="center" vertical="center" wrapText="1"/>
    </xf>
    <xf numFmtId="0" fontId="41" fillId="20" borderId="19" xfId="0" applyFont="1" applyFill="1" applyBorder="1" applyAlignment="1">
      <alignment horizontal="left" vertical="center" wrapText="1"/>
    </xf>
    <xf numFmtId="0" fontId="42" fillId="20" borderId="23" xfId="0" applyFont="1" applyFill="1" applyBorder="1" applyAlignment="1">
      <alignment horizontal="center" vertical="center" wrapText="1"/>
    </xf>
    <xf numFmtId="0" fontId="4" fillId="20" borderId="21" xfId="0" applyFont="1" applyFill="1" applyBorder="1" applyAlignment="1">
      <alignment horizontal="center" vertical="center" wrapText="1"/>
    </xf>
    <xf numFmtId="0" fontId="3" fillId="21" borderId="19" xfId="0" applyFont="1" applyFill="1" applyBorder="1" applyAlignment="1">
      <alignment horizontal="left" vertical="center" wrapText="1"/>
    </xf>
    <xf numFmtId="0" fontId="4" fillId="21" borderId="1" xfId="0" applyFont="1" applyFill="1" applyBorder="1" applyAlignment="1">
      <alignment horizontal="center" vertical="center" wrapText="1"/>
    </xf>
    <xf numFmtId="0" fontId="4" fillId="21" borderId="21" xfId="0" applyFont="1" applyFill="1" applyBorder="1" applyAlignment="1">
      <alignment horizontal="center" vertical="center" wrapText="1"/>
    </xf>
    <xf numFmtId="0" fontId="44" fillId="22" borderId="1" xfId="0" applyFont="1" applyFill="1" applyBorder="1" applyAlignment="1">
      <alignment vertical="top" wrapText="1"/>
    </xf>
    <xf numFmtId="0" fontId="10" fillId="0" borderId="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0" xfId="0" applyFont="1" applyBorder="1" applyAlignment="1">
      <alignment horizontal="center" vertical="center" wrapText="1"/>
    </xf>
    <xf numFmtId="0" fontId="45" fillId="22" borderId="1" xfId="0" applyFont="1" applyFill="1" applyBorder="1" applyAlignment="1">
      <alignment vertical="top" wrapText="1"/>
    </xf>
    <xf numFmtId="0" fontId="4" fillId="23" borderId="1" xfId="0" applyFont="1" applyFill="1" applyBorder="1" applyAlignment="1">
      <alignment vertical="center" wrapText="1"/>
    </xf>
    <xf numFmtId="0" fontId="0" fillId="0" borderId="25" xfId="0" applyBorder="1" applyAlignment="1">
      <alignment wrapText="1"/>
    </xf>
    <xf numFmtId="0" fontId="0" fillId="0" borderId="0" xfId="0" applyBorder="1"/>
    <xf numFmtId="0" fontId="46" fillId="0" borderId="0" xfId="0" applyFont="1" applyBorder="1" applyAlignment="1">
      <alignment wrapText="1"/>
    </xf>
    <xf numFmtId="0" fontId="47" fillId="0" borderId="0" xfId="0" applyFont="1" applyBorder="1"/>
    <xf numFmtId="0" fontId="0" fillId="0" borderId="1" xfId="0" applyBorder="1"/>
    <xf numFmtId="0" fontId="46" fillId="0" borderId="1" xfId="0" applyFont="1" applyBorder="1" applyAlignment="1">
      <alignment wrapText="1"/>
    </xf>
    <xf numFmtId="0" fontId="47" fillId="0" borderId="1" xfId="0" applyFont="1" applyBorder="1"/>
    <xf numFmtId="0" fontId="23" fillId="0" borderId="1" xfId="0" applyFont="1" applyBorder="1" applyAlignment="1">
      <alignment horizontal="center" vertical="center"/>
    </xf>
    <xf numFmtId="0" fontId="19" fillId="0" borderId="0" xfId="0" applyFont="1" applyBorder="1"/>
    <xf numFmtId="0" fontId="19" fillId="0" borderId="1" xfId="0" applyFont="1" applyBorder="1"/>
    <xf numFmtId="0" fontId="42" fillId="3" borderId="10" xfId="0" applyFont="1" applyFill="1" applyBorder="1" applyAlignment="1">
      <alignment horizontal="center" vertical="center" wrapText="1"/>
    </xf>
    <xf numFmtId="0" fontId="42" fillId="4" borderId="21" xfId="0" applyFont="1" applyFill="1" applyBorder="1" applyAlignment="1">
      <alignment horizontal="center" vertical="center" wrapText="1"/>
    </xf>
    <xf numFmtId="0" fontId="42" fillId="4" borderId="1" xfId="0" applyFont="1" applyFill="1" applyBorder="1" applyAlignment="1">
      <alignment horizontal="center" vertical="center" wrapText="1"/>
    </xf>
    <xf numFmtId="0" fontId="42" fillId="4" borderId="23" xfId="0" applyFont="1" applyFill="1" applyBorder="1" applyAlignment="1">
      <alignment horizontal="center" vertical="center" wrapText="1"/>
    </xf>
    <xf numFmtId="0" fontId="4" fillId="6" borderId="21"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24" borderId="21" xfId="0" applyFont="1" applyFill="1" applyBorder="1" applyAlignment="1">
      <alignment horizontal="center" vertical="center" wrapText="1"/>
    </xf>
    <xf numFmtId="0" fontId="42" fillId="24" borderId="1" xfId="0" applyFont="1" applyFill="1" applyBorder="1" applyAlignment="1">
      <alignment horizontal="center" vertical="center" wrapText="1"/>
    </xf>
    <xf numFmtId="0" fontId="41" fillId="24" borderId="22" xfId="0" applyFont="1" applyFill="1" applyBorder="1" applyAlignment="1">
      <alignment horizontal="center" vertical="center" wrapText="1"/>
    </xf>
    <xf numFmtId="0" fontId="4" fillId="9" borderId="20"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9" borderId="23" xfId="0" applyFont="1" applyFill="1" applyBorder="1" applyAlignment="1">
      <alignment horizontal="center" vertical="center" wrapText="1"/>
    </xf>
    <xf numFmtId="0" fontId="4" fillId="10" borderId="2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3" fillId="10" borderId="22" xfId="0" applyFont="1" applyFill="1" applyBorder="1" applyAlignment="1">
      <alignment horizontal="center" vertical="center" wrapText="1"/>
    </xf>
    <xf numFmtId="0" fontId="4" fillId="10" borderId="20" xfId="0" applyFont="1" applyFill="1" applyBorder="1" applyAlignment="1">
      <alignment horizontal="center" vertical="center" wrapText="1"/>
    </xf>
    <xf numFmtId="0" fontId="4" fillId="10" borderId="23"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19" fillId="0" borderId="0" xfId="4" applyFont="1"/>
    <xf numFmtId="0" fontId="19" fillId="0" borderId="0" xfId="4"/>
    <xf numFmtId="0" fontId="3" fillId="19" borderId="21" xfId="0" applyFont="1" applyFill="1" applyBorder="1" applyAlignment="1">
      <alignment horizontal="center" vertical="center" wrapText="1"/>
    </xf>
    <xf numFmtId="0" fontId="4" fillId="19" borderId="22" xfId="0" applyFont="1" applyFill="1" applyBorder="1" applyAlignment="1">
      <alignment horizontal="center" vertical="center" wrapText="1"/>
    </xf>
    <xf numFmtId="0" fontId="42" fillId="20" borderId="22" xfId="0" applyFont="1" applyFill="1" applyBorder="1" applyAlignment="1">
      <alignment horizontal="center" vertical="center" wrapText="1"/>
    </xf>
    <xf numFmtId="0" fontId="3" fillId="7" borderId="19" xfId="0" applyFont="1" applyFill="1" applyBorder="1" applyAlignment="1">
      <alignment vertical="center" wrapText="1"/>
    </xf>
    <xf numFmtId="0" fontId="48" fillId="7" borderId="19" xfId="0" applyFont="1" applyFill="1" applyBorder="1" applyAlignment="1">
      <alignment horizontal="left" vertical="center" wrapText="1"/>
    </xf>
    <xf numFmtId="0" fontId="3" fillId="25" borderId="19" xfId="0" applyFont="1" applyFill="1" applyBorder="1" applyAlignment="1">
      <alignment vertical="center" wrapText="1"/>
    </xf>
    <xf numFmtId="0" fontId="41" fillId="26" borderId="19" xfId="0" applyFont="1" applyFill="1" applyBorder="1" applyAlignment="1" applyProtection="1">
      <alignment vertical="center" wrapText="1"/>
      <protection locked="0"/>
    </xf>
    <xf numFmtId="0" fontId="42" fillId="27" borderId="11" xfId="0" applyFont="1" applyFill="1" applyBorder="1" applyAlignment="1">
      <alignment horizontal="center" vertical="center" wrapText="1"/>
    </xf>
    <xf numFmtId="0" fontId="42" fillId="24" borderId="22" xfId="0" applyFont="1" applyFill="1" applyBorder="1" applyAlignment="1">
      <alignment horizontal="center" vertical="center" wrapText="1"/>
    </xf>
    <xf numFmtId="0" fontId="4" fillId="24" borderId="22" xfId="0" applyFont="1" applyFill="1" applyBorder="1" applyAlignment="1">
      <alignment horizontal="center" vertical="center" wrapText="1"/>
    </xf>
    <xf numFmtId="0" fontId="49" fillId="28" borderId="21" xfId="0" applyFont="1" applyFill="1" applyBorder="1" applyAlignment="1">
      <alignment horizontal="center" vertical="center" wrapText="1"/>
    </xf>
    <xf numFmtId="0" fontId="49" fillId="28" borderId="23" xfId="0" applyFont="1" applyFill="1" applyBorder="1" applyAlignment="1">
      <alignment horizontal="center" vertical="center" wrapText="1"/>
    </xf>
    <xf numFmtId="0" fontId="42" fillId="28" borderId="22" xfId="0" applyFont="1" applyFill="1" applyBorder="1" applyAlignment="1">
      <alignment horizontal="center" vertical="center" wrapText="1"/>
    </xf>
    <xf numFmtId="0" fontId="4" fillId="25" borderId="24" xfId="0" applyFont="1" applyFill="1" applyBorder="1" applyAlignment="1">
      <alignment horizontal="center" vertical="center" wrapText="1"/>
    </xf>
    <xf numFmtId="0" fontId="42" fillId="26" borderId="20" xfId="0" applyFont="1" applyFill="1" applyBorder="1" applyAlignment="1">
      <alignment horizontal="center" vertical="center" wrapText="1"/>
    </xf>
    <xf numFmtId="0" fontId="42" fillId="26" borderId="21" xfId="0" applyFont="1" applyFill="1" applyBorder="1" applyAlignment="1">
      <alignment horizontal="center" vertical="center" wrapText="1"/>
    </xf>
    <xf numFmtId="0" fontId="42" fillId="26" borderId="1" xfId="0" applyFont="1" applyFill="1" applyBorder="1" applyAlignment="1">
      <alignment horizontal="center" vertical="center" wrapText="1"/>
    </xf>
    <xf numFmtId="0" fontId="41" fillId="26" borderId="22" xfId="0" applyFont="1" applyFill="1" applyBorder="1" applyAlignment="1">
      <alignment horizontal="center" vertical="center" wrapText="1"/>
    </xf>
    <xf numFmtId="0" fontId="42" fillId="26" borderId="22" xfId="0" applyFont="1" applyFill="1" applyBorder="1" applyAlignment="1">
      <alignment horizontal="center" vertical="center" wrapText="1"/>
    </xf>
    <xf numFmtId="0" fontId="42" fillId="26" borderId="19" xfId="0" applyFont="1" applyFill="1" applyBorder="1" applyAlignment="1">
      <alignment horizontal="center" vertical="center" wrapText="1"/>
    </xf>
    <xf numFmtId="0" fontId="48" fillId="29" borderId="19" xfId="0" applyFont="1" applyFill="1" applyBorder="1" applyAlignment="1">
      <alignment horizontal="left" vertical="center" wrapText="1"/>
    </xf>
    <xf numFmtId="0" fontId="42" fillId="29" borderId="22" xfId="0" applyFont="1" applyFill="1" applyBorder="1" applyAlignment="1">
      <alignment horizontal="center" vertical="center" wrapText="1"/>
    </xf>
    <xf numFmtId="0" fontId="41" fillId="29" borderId="21" xfId="0" applyFont="1" applyFill="1" applyBorder="1" applyAlignment="1">
      <alignment horizontal="center" vertical="center" wrapText="1"/>
    </xf>
    <xf numFmtId="0" fontId="42" fillId="29" borderId="20" xfId="0" applyFont="1" applyFill="1" applyBorder="1" applyAlignment="1">
      <alignment horizontal="center" vertical="center" wrapText="1"/>
    </xf>
    <xf numFmtId="0" fontId="50" fillId="0" borderId="23" xfId="0" applyFont="1" applyFill="1" applyBorder="1" applyAlignment="1">
      <alignment horizontal="center" vertical="center" wrapText="1"/>
    </xf>
    <xf numFmtId="0" fontId="8" fillId="14" borderId="1" xfId="0" applyFont="1" applyFill="1" applyBorder="1" applyAlignment="1">
      <alignment horizontal="center" vertical="center" wrapText="1"/>
    </xf>
    <xf numFmtId="0" fontId="41" fillId="14" borderId="21" xfId="0" applyFont="1" applyFill="1" applyBorder="1" applyAlignment="1">
      <alignment horizontal="center" vertical="center" wrapText="1"/>
    </xf>
    <xf numFmtId="0" fontId="42" fillId="14" borderId="22"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30" borderId="16" xfId="0" applyFont="1" applyFill="1" applyBorder="1" applyAlignment="1">
      <alignment vertical="center" wrapText="1"/>
    </xf>
    <xf numFmtId="0" fontId="4" fillId="30" borderId="16" xfId="0" applyFont="1" applyFill="1" applyBorder="1" applyAlignment="1">
      <alignment horizontal="center" vertical="center" wrapText="1"/>
    </xf>
    <xf numFmtId="0" fontId="3" fillId="14" borderId="19" xfId="0" applyFont="1" applyFill="1" applyBorder="1" applyAlignment="1">
      <alignment horizontal="left" vertical="center" wrapText="1"/>
    </xf>
    <xf numFmtId="0" fontId="41" fillId="31" borderId="19" xfId="0" applyFont="1" applyFill="1" applyBorder="1" applyAlignment="1">
      <alignment vertical="center" wrapText="1"/>
    </xf>
    <xf numFmtId="0" fontId="42" fillId="31" borderId="20" xfId="0" applyFont="1" applyFill="1" applyBorder="1" applyAlignment="1">
      <alignment horizontal="center" vertical="center" wrapText="1"/>
    </xf>
    <xf numFmtId="0" fontId="41" fillId="24" borderId="19" xfId="0" applyFont="1" applyFill="1" applyBorder="1" applyAlignment="1">
      <alignment horizontal="left" vertical="center" wrapText="1"/>
    </xf>
    <xf numFmtId="0" fontId="42" fillId="24" borderId="20" xfId="0" applyFont="1" applyFill="1" applyBorder="1" applyAlignment="1">
      <alignment horizontal="center" vertical="center" wrapText="1"/>
    </xf>
    <xf numFmtId="0" fontId="42" fillId="24" borderId="23" xfId="0" applyFont="1" applyFill="1" applyBorder="1" applyAlignment="1">
      <alignment horizontal="center" vertical="center" wrapText="1"/>
    </xf>
    <xf numFmtId="0" fontId="3" fillId="24" borderId="21" xfId="0" applyFont="1" applyFill="1" applyBorder="1" applyAlignment="1">
      <alignment horizontal="center" vertical="center" wrapText="1"/>
    </xf>
    <xf numFmtId="0" fontId="3" fillId="2" borderId="19" xfId="0" applyFont="1" applyFill="1" applyBorder="1" applyAlignment="1">
      <alignment horizontal="left"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3" fillId="32" borderId="19" xfId="0" applyFont="1" applyFill="1" applyBorder="1" applyAlignment="1">
      <alignment horizontal="left" vertical="center" wrapText="1"/>
    </xf>
    <xf numFmtId="0" fontId="42" fillId="32" borderId="21" xfId="0" applyFont="1" applyFill="1" applyBorder="1" applyAlignment="1">
      <alignment horizontal="center" vertical="center" wrapText="1"/>
    </xf>
    <xf numFmtId="0" fontId="42" fillId="32" borderId="1" xfId="0" applyFont="1" applyFill="1" applyBorder="1" applyAlignment="1">
      <alignment horizontal="center" vertical="center" wrapText="1"/>
    </xf>
    <xf numFmtId="0" fontId="42" fillId="32" borderId="23" xfId="0" applyFont="1" applyFill="1" applyBorder="1" applyAlignment="1">
      <alignment horizontal="center" vertical="center" wrapText="1"/>
    </xf>
    <xf numFmtId="0" fontId="42" fillId="13" borderId="1" xfId="0" applyFont="1" applyFill="1" applyBorder="1" applyAlignment="1">
      <alignment horizontal="center" vertical="center" wrapText="1"/>
    </xf>
    <xf numFmtId="0" fontId="42" fillId="13" borderId="23" xfId="0" applyFont="1" applyFill="1" applyBorder="1" applyAlignment="1">
      <alignment horizontal="center" vertical="center" wrapText="1"/>
    </xf>
    <xf numFmtId="0" fontId="3" fillId="0" borderId="19" xfId="0" applyFont="1" applyFill="1" applyBorder="1" applyAlignment="1">
      <alignment vertical="center" wrapText="1"/>
    </xf>
    <xf numFmtId="0" fontId="4" fillId="18" borderId="20" xfId="0" applyFont="1" applyFill="1" applyBorder="1" applyAlignment="1">
      <alignment horizontal="center" vertical="center" wrapText="1"/>
    </xf>
    <xf numFmtId="0" fontId="4" fillId="18" borderId="1" xfId="0" applyFont="1" applyFill="1" applyBorder="1" applyAlignment="1">
      <alignment horizontal="center" vertical="center" wrapText="1"/>
    </xf>
    <xf numFmtId="0" fontId="4" fillId="18" borderId="23" xfId="0" applyFont="1" applyFill="1" applyBorder="1" applyAlignment="1">
      <alignment horizontal="center" vertical="center" wrapText="1"/>
    </xf>
    <xf numFmtId="0" fontId="4" fillId="18" borderId="21" xfId="0" applyFont="1" applyFill="1" applyBorder="1" applyAlignment="1">
      <alignment horizontal="center" vertical="center" wrapText="1"/>
    </xf>
    <xf numFmtId="0" fontId="41" fillId="28" borderId="19" xfId="0" applyFont="1" applyFill="1" applyBorder="1" applyAlignment="1">
      <alignment vertical="center" wrapText="1"/>
    </xf>
    <xf numFmtId="0" fontId="50" fillId="0" borderId="1" xfId="1" applyFont="1" applyFill="1" applyBorder="1" applyAlignment="1">
      <alignment vertical="top" wrapText="1"/>
    </xf>
    <xf numFmtId="0" fontId="50" fillId="0" borderId="26" xfId="1" applyFont="1" applyFill="1" applyBorder="1" applyAlignment="1">
      <alignment vertical="top" wrapText="1"/>
    </xf>
    <xf numFmtId="0" fontId="0" fillId="33" borderId="0" xfId="0" applyFill="1" applyBorder="1"/>
    <xf numFmtId="0" fontId="0" fillId="18" borderId="0" xfId="0" applyFill="1" applyBorder="1"/>
    <xf numFmtId="0" fontId="51" fillId="18" borderId="1" xfId="1" applyFont="1" applyFill="1" applyBorder="1" applyAlignment="1">
      <alignment vertical="top" wrapText="1"/>
    </xf>
    <xf numFmtId="0" fontId="0" fillId="18" borderId="1" xfId="0" applyFill="1" applyBorder="1"/>
    <xf numFmtId="0" fontId="51" fillId="33" borderId="1" xfId="1" applyFont="1" applyFill="1" applyBorder="1" applyAlignment="1">
      <alignment vertical="top" wrapText="1"/>
    </xf>
    <xf numFmtId="0" fontId="3" fillId="13" borderId="19" xfId="0" applyFont="1" applyFill="1" applyBorder="1" applyAlignment="1">
      <alignment horizontal="left" vertical="center" wrapText="1"/>
    </xf>
    <xf numFmtId="0" fontId="41" fillId="28" borderId="19" xfId="0" applyFont="1" applyFill="1" applyBorder="1" applyAlignment="1">
      <alignment horizontal="left" vertical="center" wrapText="1"/>
    </xf>
    <xf numFmtId="0" fontId="42" fillId="28" borderId="1" xfId="0" applyFont="1" applyFill="1" applyBorder="1" applyAlignment="1">
      <alignment horizontal="center" vertical="center" wrapText="1"/>
    </xf>
    <xf numFmtId="0" fontId="41" fillId="34" borderId="19" xfId="0" applyFont="1" applyFill="1" applyBorder="1" applyAlignment="1">
      <alignment horizontal="left" vertical="center" wrapText="1"/>
    </xf>
    <xf numFmtId="0" fontId="4" fillId="34" borderId="20"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4" fillId="34" borderId="22" xfId="0" applyFont="1" applyFill="1" applyBorder="1" applyAlignment="1">
      <alignment horizontal="center" vertical="center" wrapText="1"/>
    </xf>
    <xf numFmtId="0" fontId="4" fillId="34" borderId="19" xfId="0" applyFont="1" applyFill="1" applyBorder="1" applyAlignment="1">
      <alignment horizontal="center" vertical="center" wrapText="1"/>
    </xf>
    <xf numFmtId="0" fontId="50" fillId="0" borderId="15" xfId="0" applyFont="1" applyFill="1" applyBorder="1" applyAlignment="1">
      <alignment horizontal="center" vertical="center" wrapText="1"/>
    </xf>
    <xf numFmtId="0" fontId="19" fillId="0" borderId="1" xfId="0" applyFont="1" applyBorder="1"/>
    <xf numFmtId="0" fontId="0" fillId="0" borderId="1" xfId="0" applyFont="1" applyBorder="1" applyAlignment="1">
      <alignment wrapText="1"/>
    </xf>
    <xf numFmtId="0" fontId="0" fillId="0" borderId="1" xfId="0" applyFont="1" applyFill="1" applyBorder="1" applyAlignment="1">
      <alignment wrapText="1"/>
    </xf>
    <xf numFmtId="0" fontId="0" fillId="0" borderId="1" xfId="0" applyFont="1" applyBorder="1"/>
    <xf numFmtId="0" fontId="53" fillId="5" borderId="0" xfId="0" applyFont="1" applyFill="1" applyAlignment="1">
      <alignment vertical="center" wrapText="1"/>
    </xf>
    <xf numFmtId="0" fontId="54" fillId="0" borderId="0" xfId="0" applyFont="1"/>
    <xf numFmtId="0" fontId="12" fillId="0" borderId="0" xfId="0" applyFont="1" applyAlignment="1">
      <alignment horizontal="left" vertical="top"/>
    </xf>
    <xf numFmtId="0" fontId="54" fillId="0" borderId="0" xfId="0" applyFont="1" applyAlignment="1">
      <alignment horizontal="left" vertical="top" wrapText="1"/>
    </xf>
    <xf numFmtId="0" fontId="54" fillId="0" borderId="1" xfId="0" applyFont="1" applyBorder="1"/>
    <xf numFmtId="0" fontId="0" fillId="0" borderId="1" xfId="0" applyBorder="1" applyAlignment="1">
      <alignment horizontal="center" vertical="center" wrapText="1"/>
    </xf>
    <xf numFmtId="0" fontId="50" fillId="5" borderId="1" xfId="0" applyFont="1" applyFill="1" applyBorder="1" applyAlignment="1">
      <alignment horizontal="center" vertical="center" wrapText="1"/>
    </xf>
    <xf numFmtId="0" fontId="0" fillId="5" borderId="1" xfId="0" applyFont="1" applyFill="1" applyBorder="1"/>
    <xf numFmtId="0" fontId="55" fillId="35" borderId="1" xfId="0" applyFont="1" applyFill="1" applyBorder="1" applyAlignment="1">
      <alignment horizontal="center" wrapText="1" readingOrder="1"/>
    </xf>
    <xf numFmtId="0" fontId="56" fillId="35" borderId="1" xfId="0" applyFont="1" applyFill="1" applyBorder="1" applyAlignment="1">
      <alignment horizontal="center" vertical="center" wrapText="1" readingOrder="1"/>
    </xf>
    <xf numFmtId="0" fontId="58" fillId="5" borderId="0" xfId="0" applyFont="1" applyFill="1"/>
    <xf numFmtId="0" fontId="58" fillId="5" borderId="0" xfId="0" applyFont="1" applyFill="1" applyAlignment="1">
      <alignment horizontal="center" vertical="center"/>
    </xf>
    <xf numFmtId="0" fontId="54" fillId="5" borderId="0" xfId="0" applyFont="1" applyFill="1"/>
    <xf numFmtId="0" fontId="54" fillId="0" borderId="0" xfId="0" applyFont="1" applyAlignment="1">
      <alignment wrapText="1"/>
    </xf>
    <xf numFmtId="0" fontId="54" fillId="31" borderId="0" xfId="0" applyFont="1" applyFill="1"/>
    <xf numFmtId="0" fontId="54" fillId="37" borderId="0" xfId="0" applyFont="1" applyFill="1"/>
    <xf numFmtId="0" fontId="54" fillId="13" borderId="0" xfId="0" applyFont="1" applyFill="1" applyAlignment="1">
      <alignment horizontal="left" wrapText="1"/>
    </xf>
    <xf numFmtId="0" fontId="54" fillId="38" borderId="0" xfId="0" applyFont="1" applyFill="1"/>
    <xf numFmtId="0" fontId="59" fillId="0" borderId="0" xfId="0" applyFont="1" applyAlignment="1">
      <alignment wrapText="1"/>
    </xf>
    <xf numFmtId="0" fontId="60" fillId="5" borderId="25" xfId="0" quotePrefix="1" applyFont="1" applyFill="1" applyBorder="1" applyAlignment="1">
      <alignment horizontal="center" vertical="center" wrapText="1"/>
    </xf>
    <xf numFmtId="0" fontId="13" fillId="37" borderId="25" xfId="0" applyFont="1" applyFill="1" applyBorder="1" applyAlignment="1">
      <alignment horizontal="left" vertical="top" wrapText="1"/>
    </xf>
    <xf numFmtId="0" fontId="13" fillId="38" borderId="25" xfId="0" applyFont="1" applyFill="1" applyBorder="1" applyAlignment="1">
      <alignment horizontal="left" vertical="top" wrapText="1"/>
    </xf>
    <xf numFmtId="0" fontId="13" fillId="38" borderId="1" xfId="0" applyFont="1" applyFill="1" applyBorder="1" applyAlignment="1">
      <alignment horizontal="left" vertical="top" wrapText="1"/>
    </xf>
    <xf numFmtId="0" fontId="13" fillId="37" borderId="1" xfId="0" applyFont="1" applyFill="1" applyBorder="1" applyAlignment="1">
      <alignment horizontal="left" vertical="top" wrapText="1"/>
    </xf>
    <xf numFmtId="0" fontId="61" fillId="0" borderId="27" xfId="0" applyFont="1" applyBorder="1" applyAlignment="1">
      <alignment horizontal="left" vertical="top" wrapText="1"/>
    </xf>
    <xf numFmtId="0" fontId="61" fillId="0" borderId="28" xfId="0" applyFont="1" applyBorder="1" applyAlignment="1">
      <alignment horizontal="left" vertical="top" wrapText="1"/>
    </xf>
    <xf numFmtId="0" fontId="61" fillId="0" borderId="29" xfId="0" applyFont="1" applyBorder="1" applyAlignment="1">
      <alignment horizontal="left" vertical="top" wrapText="1"/>
    </xf>
    <xf numFmtId="0" fontId="14" fillId="5" borderId="30" xfId="0" applyFont="1" applyFill="1" applyBorder="1" applyAlignment="1">
      <alignment horizontal="center" vertical="top" wrapText="1"/>
    </xf>
    <xf numFmtId="0" fontId="14" fillId="5" borderId="13" xfId="0" applyFont="1" applyFill="1" applyBorder="1" applyAlignment="1">
      <alignment horizontal="left" vertical="top" wrapText="1"/>
    </xf>
    <xf numFmtId="0" fontId="14" fillId="5" borderId="31" xfId="0" applyFont="1" applyFill="1" applyBorder="1" applyAlignment="1">
      <alignment horizontal="center" vertical="top" wrapText="1"/>
    </xf>
    <xf numFmtId="0" fontId="14" fillId="5" borderId="1" xfId="0" applyFont="1" applyFill="1" applyBorder="1" applyAlignment="1">
      <alignment horizontal="left" vertical="top" wrapText="1"/>
    </xf>
    <xf numFmtId="0" fontId="14" fillId="5" borderId="32" xfId="0" applyFont="1" applyFill="1" applyBorder="1" applyAlignment="1">
      <alignment horizontal="center" vertical="top" wrapText="1"/>
    </xf>
    <xf numFmtId="0" fontId="14" fillId="5" borderId="33" xfId="0" applyFont="1" applyFill="1" applyBorder="1" applyAlignment="1">
      <alignment horizontal="left" vertical="top" wrapText="1"/>
    </xf>
    <xf numFmtId="0" fontId="62" fillId="5" borderId="31" xfId="0" quotePrefix="1" applyFont="1" applyFill="1" applyBorder="1" applyAlignment="1">
      <alignment horizontal="center" vertical="center" wrapText="1"/>
    </xf>
    <xf numFmtId="0" fontId="62" fillId="5" borderId="1" xfId="0" quotePrefix="1" applyFont="1" applyFill="1" applyBorder="1" applyAlignment="1">
      <alignment horizontal="center" vertical="center" wrapText="1"/>
    </xf>
    <xf numFmtId="0" fontId="62" fillId="5" borderId="28" xfId="0" quotePrefix="1" applyFont="1" applyFill="1" applyBorder="1" applyAlignment="1">
      <alignment horizontal="center" vertical="center" wrapText="1"/>
    </xf>
    <xf numFmtId="0" fontId="60" fillId="31" borderId="34" xfId="0" applyFont="1" applyFill="1" applyBorder="1" applyAlignment="1">
      <alignment horizontal="center" vertical="center" wrapText="1"/>
    </xf>
    <xf numFmtId="0" fontId="60" fillId="31" borderId="35" xfId="0" applyFont="1" applyFill="1" applyBorder="1" applyAlignment="1">
      <alignment horizontal="center" vertical="center" wrapText="1"/>
    </xf>
    <xf numFmtId="0" fontId="60" fillId="31" borderId="36" xfId="0" applyFont="1" applyFill="1" applyBorder="1" applyAlignment="1">
      <alignment horizontal="center" vertical="center"/>
    </xf>
    <xf numFmtId="0" fontId="63" fillId="39" borderId="1" xfId="0" applyFont="1" applyFill="1" applyBorder="1" applyAlignment="1">
      <alignment horizontal="left" vertical="top" wrapText="1"/>
    </xf>
    <xf numFmtId="0" fontId="64" fillId="39" borderId="1" xfId="0" applyFont="1" applyFill="1" applyBorder="1" applyAlignment="1">
      <alignment horizontal="left" vertical="top" wrapText="1"/>
    </xf>
    <xf numFmtId="0" fontId="0" fillId="39" borderId="1" xfId="0" applyFill="1" applyBorder="1" applyAlignment="1">
      <alignment horizontal="left" vertical="top" wrapText="1"/>
    </xf>
    <xf numFmtId="0" fontId="62" fillId="5" borderId="1" xfId="0" applyFont="1" applyFill="1" applyBorder="1" applyAlignment="1">
      <alignment horizontal="center" vertical="center" wrapText="1"/>
    </xf>
    <xf numFmtId="0" fontId="60" fillId="2" borderId="1" xfId="4" applyFont="1" applyFill="1" applyBorder="1" applyAlignment="1">
      <alignment horizontal="left" vertical="center"/>
    </xf>
    <xf numFmtId="0" fontId="60" fillId="2" borderId="1" xfId="4" applyFont="1" applyFill="1" applyBorder="1" applyAlignment="1">
      <alignment horizontal="left" vertical="center" wrapText="1"/>
    </xf>
    <xf numFmtId="0" fontId="60" fillId="2" borderId="1" xfId="4" applyFont="1" applyFill="1" applyBorder="1" applyAlignment="1">
      <alignment horizontal="center" vertical="center" wrapText="1"/>
    </xf>
    <xf numFmtId="0" fontId="23" fillId="2" borderId="1" xfId="0" applyFont="1" applyFill="1" applyBorder="1" applyAlignment="1">
      <alignment horizontal="center" vertical="center"/>
    </xf>
    <xf numFmtId="0" fontId="0" fillId="40" borderId="1" xfId="0" applyFont="1" applyFill="1" applyBorder="1"/>
    <xf numFmtId="0" fontId="0" fillId="21" borderId="1" xfId="0" applyFont="1" applyFill="1" applyBorder="1"/>
    <xf numFmtId="0" fontId="0" fillId="41" borderId="1" xfId="0" applyFont="1" applyFill="1" applyBorder="1"/>
    <xf numFmtId="0" fontId="0" fillId="42" borderId="1" xfId="0" applyFont="1" applyFill="1" applyBorder="1"/>
    <xf numFmtId="0" fontId="16" fillId="0" borderId="1" xfId="0" applyFont="1" applyFill="1" applyBorder="1" applyAlignment="1">
      <alignment horizontal="left" vertical="center" wrapText="1"/>
    </xf>
    <xf numFmtId="0" fontId="0" fillId="42" borderId="1" xfId="0" applyFont="1" applyFill="1" applyBorder="1" applyAlignment="1">
      <alignment horizontal="center" vertical="center" wrapText="1"/>
    </xf>
    <xf numFmtId="0" fontId="0" fillId="21" borderId="1" xfId="0" applyFont="1" applyFill="1" applyBorder="1" applyAlignment="1">
      <alignment horizontal="center" vertical="center" wrapText="1"/>
    </xf>
    <xf numFmtId="0" fontId="0" fillId="43" borderId="1" xfId="0" applyFill="1" applyBorder="1" applyAlignment="1">
      <alignment wrapText="1"/>
    </xf>
    <xf numFmtId="0" fontId="0" fillId="0" borderId="0" xfId="0" applyFont="1" applyBorder="1" applyAlignment="1">
      <alignment wrapText="1"/>
    </xf>
    <xf numFmtId="0" fontId="66" fillId="0" borderId="0" xfId="0" applyFont="1" applyFill="1" applyBorder="1" applyAlignment="1">
      <alignment wrapText="1"/>
    </xf>
    <xf numFmtId="0" fontId="0" fillId="5" borderId="0" xfId="0" applyFill="1" applyAlignment="1">
      <alignment horizontal="center" vertical="center"/>
    </xf>
    <xf numFmtId="0" fontId="67" fillId="0" borderId="0" xfId="0" applyFont="1" applyAlignment="1">
      <alignment horizontal="center"/>
    </xf>
    <xf numFmtId="0" fontId="66" fillId="0" borderId="1" xfId="0" applyFont="1" applyFill="1" applyBorder="1" applyAlignment="1">
      <alignment wrapText="1"/>
    </xf>
    <xf numFmtId="0" fontId="68" fillId="0" borderId="1" xfId="0" applyFont="1" applyFill="1" applyBorder="1" applyAlignment="1">
      <alignment vertical="top" wrapText="1"/>
    </xf>
    <xf numFmtId="0" fontId="17" fillId="0" borderId="1" xfId="0" applyFont="1" applyFill="1" applyBorder="1" applyAlignment="1">
      <alignment vertical="top" wrapText="1"/>
    </xf>
    <xf numFmtId="0" fontId="0" fillId="4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40" borderId="1" xfId="0" applyFont="1" applyFill="1" applyBorder="1" applyAlignment="1">
      <alignment horizontal="center" vertical="center" wrapText="1"/>
    </xf>
    <xf numFmtId="10" fontId="50" fillId="0" borderId="1" xfId="0" applyNumberFormat="1" applyFont="1" applyBorder="1" applyAlignment="1">
      <alignment horizontal="center" vertical="center" wrapText="1"/>
    </xf>
    <xf numFmtId="0" fontId="70" fillId="0" borderId="0" xfId="0" applyFont="1" applyFill="1" applyBorder="1" applyAlignment="1">
      <alignment horizontal="center" vertical="center"/>
    </xf>
    <xf numFmtId="0" fontId="50" fillId="0" borderId="0" xfId="0" applyFont="1" applyFill="1" applyBorder="1" applyAlignment="1">
      <alignment horizontal="center" vertical="center" wrapText="1"/>
    </xf>
    <xf numFmtId="0" fontId="58" fillId="5" borderId="0" xfId="0" applyFont="1" applyFill="1" applyBorder="1"/>
    <xf numFmtId="0" fontId="58" fillId="5" borderId="0" xfId="0" applyFont="1" applyFill="1" applyBorder="1" applyAlignment="1">
      <alignment horizontal="center" vertical="center"/>
    </xf>
    <xf numFmtId="0" fontId="0" fillId="5" borderId="0" xfId="0" applyFill="1" applyBorder="1" applyAlignment="1">
      <alignment vertical="center"/>
    </xf>
    <xf numFmtId="0" fontId="0" fillId="39" borderId="25" xfId="0" applyFill="1" applyBorder="1" applyAlignment="1">
      <alignment horizontal="left" vertical="top" wrapText="1"/>
    </xf>
    <xf numFmtId="0" fontId="12" fillId="0" borderId="0" xfId="0" applyFont="1" applyAlignment="1">
      <alignment horizontal="left" vertical="top" wrapText="1"/>
    </xf>
    <xf numFmtId="0" fontId="52" fillId="0" borderId="1" xfId="0" applyFont="1" applyFill="1" applyBorder="1" applyAlignment="1">
      <alignment horizontal="center" vertical="center" wrapText="1"/>
    </xf>
    <xf numFmtId="0" fontId="60" fillId="5" borderId="38" xfId="0" quotePrefix="1" applyFont="1" applyFill="1" applyBorder="1" applyAlignment="1">
      <alignment horizontal="center" vertical="center" wrapText="1"/>
    </xf>
    <xf numFmtId="0" fontId="13" fillId="31" borderId="20" xfId="0" applyFont="1" applyFill="1" applyBorder="1" applyAlignment="1">
      <alignment horizontal="left" vertical="top" wrapText="1"/>
    </xf>
    <xf numFmtId="0" fontId="13" fillId="31" borderId="38" xfId="0" applyFont="1" applyFill="1" applyBorder="1" applyAlignment="1">
      <alignment horizontal="left" vertical="top" wrapText="1"/>
    </xf>
    <xf numFmtId="0" fontId="13" fillId="31" borderId="20" xfId="0" applyFont="1" applyFill="1" applyBorder="1" applyAlignment="1">
      <alignment horizontal="left" vertical="top"/>
    </xf>
    <xf numFmtId="0" fontId="13" fillId="31" borderId="38" xfId="0" applyFont="1" applyFill="1" applyBorder="1" applyAlignment="1">
      <alignment horizontal="center" vertical="top"/>
    </xf>
    <xf numFmtId="0" fontId="60" fillId="5" borderId="1" xfId="0" applyFont="1" applyFill="1" applyBorder="1" applyAlignment="1">
      <alignment horizontal="center" vertical="center" wrapText="1"/>
    </xf>
    <xf numFmtId="0" fontId="60" fillId="5" borderId="1" xfId="0" quotePrefix="1" applyFont="1" applyFill="1" applyBorder="1" applyAlignment="1">
      <alignment horizontal="center" vertical="center" wrapText="1"/>
    </xf>
    <xf numFmtId="0" fontId="60" fillId="31" borderId="1" xfId="0" applyFont="1" applyFill="1" applyBorder="1" applyAlignment="1">
      <alignment horizontal="center" vertical="center" wrapText="1"/>
    </xf>
    <xf numFmtId="0" fontId="60" fillId="37" borderId="1" xfId="0" applyFont="1" applyFill="1" applyBorder="1" applyAlignment="1">
      <alignment horizontal="center" vertical="center" wrapText="1"/>
    </xf>
    <xf numFmtId="0" fontId="60" fillId="13" borderId="1" xfId="0" applyFont="1" applyFill="1" applyBorder="1" applyAlignment="1">
      <alignment horizontal="center" vertical="center" wrapText="1"/>
    </xf>
    <xf numFmtId="0" fontId="60" fillId="38" borderId="1" xfId="0" applyFont="1" applyFill="1" applyBorder="1" applyAlignment="1">
      <alignment horizontal="center" vertical="center" wrapText="1"/>
    </xf>
    <xf numFmtId="0" fontId="62" fillId="0" borderId="1" xfId="0" applyFont="1" applyFill="1" applyBorder="1" applyAlignment="1">
      <alignment horizontal="left" vertical="center" wrapText="1"/>
    </xf>
    <xf numFmtId="0" fontId="0" fillId="0" borderId="1" xfId="0" applyFont="1" applyFill="1" applyBorder="1"/>
    <xf numFmtId="0" fontId="69" fillId="36" borderId="1" xfId="0" applyFont="1" applyFill="1" applyBorder="1" applyAlignment="1">
      <alignment horizontal="center" vertical="center"/>
    </xf>
    <xf numFmtId="0" fontId="61" fillId="5" borderId="25" xfId="0" quotePrefix="1" applyFont="1" applyFill="1" applyBorder="1" applyAlignment="1">
      <alignment horizontal="center" vertical="center" wrapText="1"/>
    </xf>
    <xf numFmtId="0" fontId="61" fillId="5" borderId="1" xfId="0" quotePrefix="1" applyFont="1" applyFill="1" applyBorder="1" applyAlignment="1">
      <alignment horizontal="center" vertical="center" wrapText="1"/>
    </xf>
    <xf numFmtId="0" fontId="61" fillId="42" borderId="1" xfId="0" quotePrefix="1" applyFont="1" applyFill="1" applyBorder="1" applyAlignment="1">
      <alignment horizontal="center" wrapText="1"/>
    </xf>
    <xf numFmtId="0" fontId="61" fillId="21" borderId="1" xfId="0" quotePrefix="1" applyFont="1" applyFill="1" applyBorder="1" applyAlignment="1">
      <alignment horizontal="center" wrapText="1"/>
    </xf>
    <xf numFmtId="0" fontId="61" fillId="41" borderId="1" xfId="0" quotePrefix="1" applyFont="1" applyFill="1" applyBorder="1" applyAlignment="1">
      <alignment horizontal="center" wrapText="1"/>
    </xf>
    <xf numFmtId="0" fontId="61" fillId="40" borderId="1" xfId="0" quotePrefix="1" applyFont="1" applyFill="1" applyBorder="1" applyAlignment="1">
      <alignment horizontal="center" wrapText="1"/>
    </xf>
    <xf numFmtId="0" fontId="61" fillId="0" borderId="1" xfId="0" applyFont="1" applyBorder="1" applyAlignment="1">
      <alignment wrapText="1"/>
    </xf>
    <xf numFmtId="0" fontId="0" fillId="44" borderId="1" xfId="0" applyFont="1" applyFill="1" applyBorder="1" applyAlignment="1">
      <alignment horizontal="center" vertical="center" wrapText="1"/>
    </xf>
    <xf numFmtId="0" fontId="13" fillId="31" borderId="1" xfId="0" applyFont="1" applyFill="1" applyBorder="1" applyAlignment="1">
      <alignment horizontal="center" vertical="top"/>
    </xf>
    <xf numFmtId="0" fontId="62" fillId="5" borderId="25" xfId="0" quotePrefix="1" applyFont="1" applyFill="1" applyBorder="1" applyAlignment="1">
      <alignment horizontal="center" vertical="center" wrapText="1"/>
    </xf>
    <xf numFmtId="0" fontId="62" fillId="41" borderId="1" xfId="0" quotePrefix="1" applyFont="1" applyFill="1" applyBorder="1" applyAlignment="1">
      <alignment horizontal="center" wrapText="1"/>
    </xf>
    <xf numFmtId="0" fontId="62" fillId="40" borderId="1" xfId="0" quotePrefix="1" applyFont="1" applyFill="1" applyBorder="1" applyAlignment="1">
      <alignment horizontal="center" wrapText="1"/>
    </xf>
    <xf numFmtId="0" fontId="62" fillId="0" borderId="1" xfId="0" applyFont="1" applyBorder="1" applyAlignment="1">
      <alignment wrapText="1"/>
    </xf>
    <xf numFmtId="0" fontId="76" fillId="0" borderId="1" xfId="0" applyFont="1" applyBorder="1" applyAlignment="1">
      <alignment wrapText="1"/>
    </xf>
    <xf numFmtId="0" fontId="60" fillId="43" borderId="1" xfId="0" applyFont="1" applyFill="1" applyBorder="1" applyAlignment="1">
      <alignment horizontal="center" vertical="center" wrapText="1"/>
    </xf>
    <xf numFmtId="0" fontId="76" fillId="5" borderId="1" xfId="0" applyFont="1" applyFill="1" applyBorder="1" applyAlignment="1">
      <alignment horizontal="center" vertical="center" wrapText="1"/>
    </xf>
    <xf numFmtId="0" fontId="76" fillId="5" borderId="1" xfId="0" applyFont="1" applyFill="1" applyBorder="1" applyAlignment="1">
      <alignment wrapText="1"/>
    </xf>
    <xf numFmtId="0" fontId="60" fillId="0" borderId="1" xfId="4" applyFont="1" applyFill="1" applyBorder="1" applyAlignment="1">
      <alignment horizontal="left" vertical="center"/>
    </xf>
    <xf numFmtId="0" fontId="60" fillId="0" borderId="1" xfId="4" applyFont="1" applyFill="1" applyBorder="1" applyAlignment="1">
      <alignment horizontal="center" vertical="center" wrapText="1"/>
    </xf>
    <xf numFmtId="0" fontId="60" fillId="0" borderId="1" xfId="4" applyFont="1" applyFill="1" applyBorder="1" applyAlignment="1">
      <alignment horizontal="left" vertical="center" wrapText="1"/>
    </xf>
    <xf numFmtId="0" fontId="61" fillId="0" borderId="1" xfId="4" applyFont="1" applyFill="1" applyBorder="1" applyAlignment="1">
      <alignment horizontal="center" vertical="center" wrapText="1"/>
    </xf>
    <xf numFmtId="0" fontId="61" fillId="0" borderId="1" xfId="4" applyFont="1" applyFill="1" applyBorder="1" applyAlignment="1">
      <alignment horizontal="left" vertical="center" wrapText="1"/>
    </xf>
    <xf numFmtId="0" fontId="62" fillId="0" borderId="1" xfId="4" applyFont="1" applyFill="1" applyBorder="1" applyAlignment="1">
      <alignment horizontal="center" vertical="center" wrapText="1"/>
    </xf>
    <xf numFmtId="0" fontId="62" fillId="0" borderId="1" xfId="4" applyFont="1" applyFill="1" applyBorder="1" applyAlignment="1">
      <alignment horizontal="left" vertical="center" wrapText="1"/>
    </xf>
    <xf numFmtId="0" fontId="12" fillId="0" borderId="1" xfId="0" applyFont="1" applyFill="1" applyBorder="1" applyAlignment="1">
      <alignment horizontal="left" vertical="center"/>
    </xf>
    <xf numFmtId="0" fontId="75" fillId="0" borderId="1" xfId="0" applyFont="1" applyFill="1" applyBorder="1" applyAlignment="1">
      <alignment horizontal="left" vertical="center"/>
    </xf>
    <xf numFmtId="0" fontId="12" fillId="0" borderId="1" xfId="0" applyFont="1" applyFill="1" applyBorder="1" applyAlignment="1">
      <alignment horizontal="left" vertical="center" wrapText="1"/>
    </xf>
    <xf numFmtId="0" fontId="72" fillId="5" borderId="1" xfId="0" applyFont="1" applyFill="1" applyBorder="1" applyAlignment="1">
      <alignment horizontal="left" vertical="center" wrapText="1"/>
    </xf>
    <xf numFmtId="0" fontId="14" fillId="0" borderId="1" xfId="0" applyFont="1" applyBorder="1" applyAlignment="1">
      <alignment horizontal="left" vertical="center"/>
    </xf>
    <xf numFmtId="0" fontId="0" fillId="5" borderId="1" xfId="0" applyFill="1" applyBorder="1" applyAlignment="1">
      <alignment vertical="center"/>
    </xf>
    <xf numFmtId="0" fontId="58" fillId="5" borderId="0" xfId="0" applyFont="1" applyFill="1" applyBorder="1" applyAlignment="1">
      <alignment horizontal="right" vertical="center"/>
    </xf>
    <xf numFmtId="0" fontId="58" fillId="5" borderId="1" xfId="0" applyFont="1" applyFill="1" applyBorder="1" applyAlignment="1">
      <alignment vertical="center"/>
    </xf>
    <xf numFmtId="0" fontId="0" fillId="0" borderId="1" xfId="0" applyBorder="1" applyAlignment="1">
      <alignment vertical="center"/>
    </xf>
    <xf numFmtId="0" fontId="73" fillId="0" borderId="1" xfId="0" applyFont="1" applyBorder="1" applyAlignment="1">
      <alignment vertical="center"/>
    </xf>
    <xf numFmtId="0" fontId="82" fillId="0" borderId="0" xfId="0" applyFont="1" applyFill="1" applyBorder="1" applyAlignment="1">
      <alignment horizontal="center" vertical="center" wrapText="1"/>
    </xf>
    <xf numFmtId="0" fontId="0" fillId="0" borderId="0" xfId="0" applyFont="1"/>
    <xf numFmtId="0" fontId="56" fillId="35" borderId="1" xfId="0" applyFont="1" applyFill="1" applyBorder="1" applyAlignment="1">
      <alignment horizontal="center" wrapText="1" readingOrder="1"/>
    </xf>
    <xf numFmtId="0" fontId="0" fillId="5" borderId="0" xfId="0" applyFont="1" applyFill="1" applyBorder="1" applyAlignment="1">
      <alignment vertical="center"/>
    </xf>
    <xf numFmtId="0" fontId="57" fillId="5" borderId="0" xfId="0" applyFont="1" applyFill="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Alignment="1">
      <alignment horizontal="center" vertical="center"/>
    </xf>
    <xf numFmtId="0" fontId="62" fillId="45" borderId="1" xfId="0" applyFont="1" applyFill="1" applyBorder="1" applyAlignment="1">
      <alignment horizontal="center" vertical="center"/>
    </xf>
    <xf numFmtId="0" fontId="0" fillId="0" borderId="23" xfId="0" applyBorder="1"/>
    <xf numFmtId="0" fontId="61" fillId="0" borderId="1" xfId="0" applyFont="1" applyBorder="1"/>
    <xf numFmtId="0" fontId="62" fillId="45" borderId="1" xfId="0" applyFont="1" applyFill="1" applyBorder="1" applyAlignment="1">
      <alignment horizontal="center" wrapText="1"/>
    </xf>
    <xf numFmtId="0" fontId="62" fillId="45" borderId="23" xfId="0" applyFont="1" applyFill="1" applyBorder="1" applyAlignment="1">
      <alignment horizontal="center" wrapText="1"/>
    </xf>
    <xf numFmtId="0" fontId="0" fillId="0" borderId="1" xfId="0" applyBorder="1" applyAlignment="1">
      <alignment horizontal="center" vertical="center"/>
    </xf>
    <xf numFmtId="0" fontId="14" fillId="0" borderId="1" xfId="0" applyFont="1" applyFill="1" applyBorder="1" applyAlignment="1">
      <alignment horizontal="left" vertical="center"/>
    </xf>
    <xf numFmtId="0" fontId="14" fillId="0" borderId="1" xfId="0" applyFont="1" applyFill="1" applyBorder="1" applyAlignment="1">
      <alignment horizontal="left" vertical="center" wrapText="1"/>
    </xf>
    <xf numFmtId="0" fontId="72" fillId="0" borderId="1" xfId="0" applyFont="1" applyFill="1" applyBorder="1" applyAlignment="1">
      <alignment horizontal="left" vertical="center"/>
    </xf>
    <xf numFmtId="0" fontId="72" fillId="0" borderId="1" xfId="0" applyFont="1" applyFill="1" applyBorder="1" applyAlignment="1">
      <alignment horizontal="left" vertical="center" wrapText="1"/>
    </xf>
    <xf numFmtId="0" fontId="62" fillId="0" borderId="1" xfId="0" applyFont="1" applyFill="1" applyBorder="1" applyAlignment="1">
      <alignment wrapText="1"/>
    </xf>
    <xf numFmtId="0" fontId="69"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center" wrapText="1"/>
    </xf>
    <xf numFmtId="0" fontId="77" fillId="0" borderId="1" xfId="0" applyFont="1" applyFill="1" applyBorder="1" applyAlignment="1">
      <alignment horizontal="center" vertical="center"/>
    </xf>
    <xf numFmtId="0" fontId="76"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readingOrder="1"/>
    </xf>
    <xf numFmtId="0" fontId="72" fillId="0" borderId="23" xfId="0" applyFont="1" applyFill="1" applyBorder="1" applyAlignment="1">
      <alignment horizontal="center" vertical="center" wrapText="1"/>
    </xf>
    <xf numFmtId="0" fontId="70" fillId="0" borderId="1" xfId="0" applyFont="1" applyFill="1" applyBorder="1" applyAlignment="1">
      <alignment horizontal="center" vertical="center" wrapText="1"/>
    </xf>
    <xf numFmtId="0" fontId="57" fillId="0" borderId="1" xfId="0" applyFont="1" applyFill="1" applyBorder="1" applyAlignment="1">
      <alignment horizontal="center" vertical="center" wrapText="1"/>
    </xf>
    <xf numFmtId="0" fontId="57" fillId="0" borderId="1" xfId="0" applyFont="1" applyFill="1" applyBorder="1" applyAlignment="1">
      <alignment horizontal="center" vertical="center" wrapText="1" readingOrder="1"/>
    </xf>
    <xf numFmtId="0" fontId="57" fillId="0" borderId="37" xfId="0" applyFont="1" applyFill="1" applyBorder="1" applyAlignment="1">
      <alignment horizontal="center" vertical="center" wrapText="1"/>
    </xf>
    <xf numFmtId="0" fontId="50" fillId="0" borderId="1" xfId="0" applyFont="1" applyFill="1" applyBorder="1" applyAlignment="1">
      <alignment horizontal="center" vertical="center" wrapText="1"/>
    </xf>
    <xf numFmtId="0" fontId="72" fillId="0" borderId="1" xfId="0" applyFont="1" applyFill="1" applyBorder="1" applyAlignment="1">
      <alignment horizontal="center" vertical="center" wrapText="1"/>
    </xf>
    <xf numFmtId="0" fontId="71" fillId="0" borderId="1" xfId="0" applyFont="1" applyFill="1" applyBorder="1" applyAlignment="1">
      <alignment horizontal="center" vertical="center" wrapText="1"/>
    </xf>
    <xf numFmtId="0" fontId="0" fillId="0" borderId="0" xfId="0" applyFont="1" applyFill="1"/>
    <xf numFmtId="0" fontId="47"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70" fillId="0" borderId="0" xfId="0" applyFont="1" applyFill="1" applyAlignment="1">
      <alignment horizontal="center" vertical="center" wrapText="1"/>
    </xf>
    <xf numFmtId="0" fontId="0" fillId="0" borderId="0" xfId="0" applyFill="1" applyBorder="1" applyAlignment="1">
      <alignment vertical="center"/>
    </xf>
    <xf numFmtId="0" fontId="70" fillId="0" borderId="13" xfId="0" applyFont="1" applyFill="1" applyBorder="1" applyAlignment="1">
      <alignment horizontal="center" vertical="center" wrapText="1"/>
    </xf>
    <xf numFmtId="0" fontId="70" fillId="0" borderId="1" xfId="0" applyFont="1" applyFill="1" applyBorder="1" applyAlignment="1">
      <alignment horizontal="center" vertical="center" wrapText="1" readingOrder="1"/>
    </xf>
    <xf numFmtId="0" fontId="0" fillId="0" borderId="1" xfId="0" applyFont="1" applyFill="1" applyBorder="1" applyAlignment="1">
      <alignment vertical="center"/>
    </xf>
    <xf numFmtId="0" fontId="50" fillId="0" borderId="48" xfId="0" applyFont="1" applyFill="1" applyBorder="1" applyAlignment="1">
      <alignment horizontal="center" vertical="center" wrapText="1"/>
    </xf>
    <xf numFmtId="0" fontId="0" fillId="0" borderId="1" xfId="0" applyFont="1" applyFill="1" applyBorder="1" applyAlignment="1">
      <alignment horizontal="center"/>
    </xf>
    <xf numFmtId="0" fontId="13" fillId="31" borderId="1" xfId="0" applyFont="1" applyFill="1" applyBorder="1" applyAlignment="1">
      <alignment horizontal="left" vertical="top" wrapText="1"/>
    </xf>
    <xf numFmtId="0" fontId="13" fillId="2" borderId="1" xfId="0" quotePrefix="1" applyFont="1" applyFill="1" applyBorder="1" applyAlignment="1">
      <alignment horizontal="center" vertical="center" wrapText="1"/>
    </xf>
    <xf numFmtId="0" fontId="14" fillId="2" borderId="1" xfId="0" quotePrefix="1" applyFont="1" applyFill="1" applyBorder="1" applyAlignment="1">
      <alignment horizontal="center" vertical="center" wrapText="1"/>
    </xf>
    <xf numFmtId="0" fontId="62" fillId="42" borderId="1" xfId="0" quotePrefix="1" applyFont="1" applyFill="1" applyBorder="1" applyAlignment="1">
      <alignment horizontal="center" wrapText="1"/>
    </xf>
    <xf numFmtId="0" fontId="62" fillId="21" borderId="1" xfId="0" quotePrefix="1" applyFont="1" applyFill="1" applyBorder="1" applyAlignment="1">
      <alignment horizontal="center" wrapText="1"/>
    </xf>
    <xf numFmtId="0" fontId="61" fillId="0" borderId="24" xfId="0" applyFont="1" applyFill="1" applyBorder="1" applyAlignment="1">
      <alignment wrapText="1"/>
    </xf>
    <xf numFmtId="0" fontId="60" fillId="5" borderId="23" xfId="0" applyFont="1" applyFill="1" applyBorder="1" applyAlignment="1">
      <alignment vertical="center" wrapText="1"/>
    </xf>
    <xf numFmtId="0" fontId="60" fillId="5" borderId="24" xfId="0" applyFont="1" applyFill="1" applyBorder="1" applyAlignment="1">
      <alignment vertical="center" wrapText="1"/>
    </xf>
    <xf numFmtId="0" fontId="60" fillId="5" borderId="20" xfId="0" applyFont="1" applyFill="1" applyBorder="1" applyAlignment="1">
      <alignment vertical="center" wrapText="1"/>
    </xf>
    <xf numFmtId="0" fontId="13" fillId="37" borderId="25" xfId="0" applyFont="1" applyFill="1" applyBorder="1" applyAlignment="1">
      <alignment horizontal="left" vertical="top" wrapText="1"/>
    </xf>
    <xf numFmtId="0" fontId="62" fillId="0" borderId="1" xfId="0" applyFont="1" applyFill="1" applyBorder="1" applyAlignment="1">
      <alignment horizontal="center" vertical="center" wrapText="1"/>
    </xf>
    <xf numFmtId="0" fontId="62" fillId="5" borderId="1" xfId="0" applyFont="1" applyFill="1" applyBorder="1" applyAlignment="1">
      <alignment horizontal="center" vertical="center" wrapText="1"/>
    </xf>
    <xf numFmtId="0" fontId="13" fillId="37" borderId="25" xfId="0" applyFont="1" applyFill="1" applyBorder="1" applyAlignment="1">
      <alignment vertical="center" wrapText="1"/>
    </xf>
    <xf numFmtId="0" fontId="13" fillId="31" borderId="1" xfId="0" applyFont="1" applyFill="1" applyBorder="1" applyAlignment="1">
      <alignment vertical="center" wrapText="1"/>
    </xf>
    <xf numFmtId="0" fontId="13" fillId="37" borderId="1" xfId="0" applyFont="1" applyFill="1" applyBorder="1" applyAlignment="1">
      <alignment vertical="center" wrapText="1"/>
    </xf>
    <xf numFmtId="0" fontId="13" fillId="37" borderId="25" xfId="0" applyFont="1" applyFill="1" applyBorder="1" applyAlignment="1">
      <alignment vertical="top" wrapText="1"/>
    </xf>
    <xf numFmtId="0" fontId="13" fillId="37" borderId="13" xfId="0" applyFont="1" applyFill="1" applyBorder="1" applyAlignment="1">
      <alignment vertical="top" wrapText="1"/>
    </xf>
    <xf numFmtId="0" fontId="13" fillId="31" borderId="1" xfId="0" applyFont="1" applyFill="1" applyBorder="1" applyAlignment="1">
      <alignment horizontal="left" vertical="center" wrapText="1"/>
    </xf>
    <xf numFmtId="0" fontId="13" fillId="38" borderId="20" xfId="0" applyFont="1" applyFill="1" applyBorder="1" applyAlignment="1">
      <alignment horizontal="left" vertical="center" wrapText="1"/>
    </xf>
    <xf numFmtId="0" fontId="0" fillId="0" borderId="1" xfId="0" applyFont="1" applyFill="1" applyBorder="1" applyAlignment="1">
      <alignment horizontal="center" vertical="center"/>
    </xf>
    <xf numFmtId="0" fontId="61" fillId="0" borderId="20" xfId="0" applyFont="1" applyFill="1" applyBorder="1" applyAlignment="1">
      <alignment wrapText="1"/>
    </xf>
    <xf numFmtId="0" fontId="13" fillId="47" borderId="1" xfId="0" applyFont="1" applyFill="1" applyBorder="1" applyAlignment="1">
      <alignment horizontal="left" vertical="top" wrapText="1"/>
    </xf>
    <xf numFmtId="0" fontId="62" fillId="5" borderId="1" xfId="0" applyFont="1" applyFill="1" applyBorder="1" applyAlignment="1">
      <alignment horizontal="center" vertical="center" wrapText="1"/>
    </xf>
    <xf numFmtId="0" fontId="13" fillId="37" borderId="1" xfId="0" applyFont="1" applyFill="1" applyBorder="1" applyAlignment="1">
      <alignment horizontal="left" vertical="center" wrapText="1"/>
    </xf>
    <xf numFmtId="0" fontId="62" fillId="5" borderId="1" xfId="0" quotePrefix="1" applyFont="1" applyFill="1" applyBorder="1" applyAlignment="1">
      <alignment horizontal="center" vertical="center" wrapText="1"/>
    </xf>
    <xf numFmtId="0" fontId="13" fillId="0" borderId="1" xfId="0" applyFont="1" applyFill="1" applyBorder="1" applyAlignment="1">
      <alignment horizontal="center" textRotation="90" wrapText="1"/>
    </xf>
    <xf numFmtId="0" fontId="1" fillId="0" borderId="1" xfId="0" applyFont="1" applyBorder="1" applyAlignment="1">
      <alignment horizontal="center" textRotation="90" wrapText="1"/>
    </xf>
    <xf numFmtId="0" fontId="1" fillId="0" borderId="1" xfId="0" applyFont="1" applyBorder="1" applyAlignment="1">
      <alignment textRotation="90" wrapText="1"/>
    </xf>
    <xf numFmtId="0" fontId="61" fillId="0" borderId="1" xfId="0" applyFont="1" applyFill="1" applyBorder="1" applyAlignment="1">
      <alignment horizontal="center" textRotation="90" wrapText="1"/>
    </xf>
    <xf numFmtId="0" fontId="61" fillId="0" borderId="1" xfId="0" applyFont="1" applyBorder="1" applyAlignment="1">
      <alignment horizontal="center" textRotation="90" wrapText="1"/>
    </xf>
    <xf numFmtId="0" fontId="0" fillId="48" borderId="1" xfId="0" applyFill="1" applyBorder="1"/>
    <xf numFmtId="0" fontId="0" fillId="2" borderId="1" xfId="0" applyFill="1" applyBorder="1"/>
    <xf numFmtId="0" fontId="0" fillId="21" borderId="1" xfId="0" applyFill="1" applyBorder="1"/>
    <xf numFmtId="0" fontId="50" fillId="0" borderId="0" xfId="0" applyFont="1"/>
    <xf numFmtId="0" fontId="0" fillId="0" borderId="0" xfId="0" applyAlignment="1">
      <alignment vertical="center"/>
    </xf>
    <xf numFmtId="0" fontId="62" fillId="48" borderId="1" xfId="0" applyFont="1" applyFill="1" applyBorder="1"/>
    <xf numFmtId="0" fontId="62" fillId="2" borderId="1" xfId="0" applyFont="1" applyFill="1" applyBorder="1"/>
    <xf numFmtId="0" fontId="62" fillId="21" borderId="1" xfId="0" applyFont="1" applyFill="1" applyBorder="1"/>
    <xf numFmtId="0" fontId="61" fillId="48" borderId="1" xfId="0" applyFont="1" applyFill="1" applyBorder="1"/>
    <xf numFmtId="0" fontId="61" fillId="2" borderId="1" xfId="0" applyFont="1" applyFill="1" applyBorder="1"/>
    <xf numFmtId="0" fontId="61" fillId="21" borderId="1" xfId="0" applyFont="1" applyFill="1" applyBorder="1"/>
    <xf numFmtId="0" fontId="0" fillId="13" borderId="1" xfId="0" applyFont="1" applyFill="1" applyBorder="1" applyAlignment="1">
      <alignment vertical="center" wrapText="1"/>
    </xf>
    <xf numFmtId="0" fontId="0" fillId="13" borderId="1" xfId="0" applyFont="1" applyFill="1" applyBorder="1" applyAlignment="1">
      <alignment horizontal="left" vertical="center" wrapText="1"/>
    </xf>
    <xf numFmtId="0" fontId="0" fillId="13" borderId="1" xfId="0" applyFont="1" applyFill="1" applyBorder="1" applyAlignment="1">
      <alignment vertical="top" wrapText="1"/>
    </xf>
    <xf numFmtId="0" fontId="54" fillId="0" borderId="13" xfId="0" applyFont="1" applyFill="1" applyBorder="1"/>
    <xf numFmtId="0" fontId="54" fillId="0" borderId="0" xfId="0" applyFont="1" applyFill="1"/>
    <xf numFmtId="0" fontId="54" fillId="0" borderId="0" xfId="0" applyFont="1" applyFill="1" applyAlignment="1">
      <alignment horizontal="left" wrapText="1"/>
    </xf>
    <xf numFmtId="0" fontId="54" fillId="0" borderId="1" xfId="0" applyFont="1" applyFill="1" applyBorder="1"/>
    <xf numFmtId="0" fontId="74" fillId="5" borderId="39" xfId="0" applyFont="1" applyFill="1" applyBorder="1" applyAlignment="1">
      <alignment horizontal="center" vertical="center" wrapText="1"/>
    </xf>
    <xf numFmtId="0" fontId="74" fillId="5" borderId="0" xfId="0" applyFont="1" applyFill="1" applyBorder="1" applyAlignment="1">
      <alignment horizontal="center" vertical="center" wrapText="1"/>
    </xf>
    <xf numFmtId="0" fontId="15" fillId="5" borderId="23" xfId="0" applyFont="1" applyFill="1" applyBorder="1" applyAlignment="1">
      <alignment horizontal="center" vertical="center" wrapText="1"/>
    </xf>
    <xf numFmtId="0" fontId="15" fillId="5" borderId="24" xfId="0" applyFont="1" applyFill="1" applyBorder="1" applyAlignment="1">
      <alignment horizontal="center" vertical="center" wrapText="1"/>
    </xf>
    <xf numFmtId="0" fontId="15" fillId="5" borderId="20" xfId="0" applyFont="1" applyFill="1" applyBorder="1" applyAlignment="1">
      <alignment horizontal="center" vertical="center" wrapText="1"/>
    </xf>
    <xf numFmtId="0" fontId="15" fillId="0" borderId="15"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1" xfId="0" applyFont="1" applyFill="1" applyBorder="1" applyAlignment="1">
      <alignment horizontal="center" vertical="center"/>
    </xf>
    <xf numFmtId="0" fontId="60" fillId="5" borderId="24" xfId="0" quotePrefix="1" applyFont="1" applyFill="1" applyBorder="1" applyAlignment="1">
      <alignment horizontal="center" vertical="center" wrapText="1"/>
    </xf>
    <xf numFmtId="0" fontId="60" fillId="5" borderId="20" xfId="0" quotePrefix="1" applyFont="1" applyFill="1" applyBorder="1" applyAlignment="1">
      <alignment horizontal="center" vertical="center" wrapText="1"/>
    </xf>
    <xf numFmtId="0" fontId="62" fillId="5" borderId="23" xfId="0" applyFont="1" applyFill="1" applyBorder="1" applyAlignment="1">
      <alignment horizontal="center" vertical="center" wrapText="1"/>
    </xf>
    <xf numFmtId="0" fontId="62" fillId="5" borderId="24" xfId="0" applyFont="1" applyFill="1" applyBorder="1" applyAlignment="1">
      <alignment horizontal="center" vertical="center" wrapText="1"/>
    </xf>
    <xf numFmtId="0" fontId="62" fillId="5" borderId="20" xfId="0" applyFont="1" applyFill="1" applyBorder="1" applyAlignment="1">
      <alignment horizontal="center" vertical="center" wrapText="1"/>
    </xf>
    <xf numFmtId="0" fontId="61" fillId="5" borderId="25" xfId="0" applyFont="1" applyFill="1" applyBorder="1" applyAlignment="1">
      <alignment horizontal="center" vertical="center" textRotation="90" wrapText="1"/>
    </xf>
    <xf numFmtId="0" fontId="61" fillId="5" borderId="49" xfId="0" applyFont="1" applyFill="1" applyBorder="1" applyAlignment="1">
      <alignment horizontal="center" vertical="center" textRotation="90" wrapText="1"/>
    </xf>
    <xf numFmtId="0" fontId="61" fillId="5" borderId="13" xfId="0" applyFont="1" applyFill="1" applyBorder="1" applyAlignment="1">
      <alignment horizontal="center" vertical="center" textRotation="90" wrapText="1"/>
    </xf>
    <xf numFmtId="0" fontId="15" fillId="0" borderId="1" xfId="0" applyFont="1" applyFill="1" applyBorder="1" applyAlignment="1">
      <alignment horizontal="center" vertical="center" wrapText="1"/>
    </xf>
    <xf numFmtId="0" fontId="62" fillId="5" borderId="1" xfId="0" applyFont="1" applyFill="1" applyBorder="1" applyAlignment="1">
      <alignment horizontal="center" vertical="center" wrapText="1"/>
    </xf>
    <xf numFmtId="0" fontId="62" fillId="5" borderId="1" xfId="0" quotePrefix="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62" fillId="0" borderId="23" xfId="0" applyFont="1" applyFill="1" applyBorder="1" applyAlignment="1">
      <alignment horizontal="center" vertical="center" wrapText="1"/>
    </xf>
    <xf numFmtId="0" fontId="62" fillId="0" borderId="24" xfId="0" applyFont="1" applyFill="1" applyBorder="1" applyAlignment="1">
      <alignment horizontal="center" vertical="center" wrapText="1"/>
    </xf>
    <xf numFmtId="0" fontId="62" fillId="0" borderId="20" xfId="0" applyFont="1" applyFill="1" applyBorder="1" applyAlignment="1">
      <alignment horizontal="center" vertical="center" wrapText="1"/>
    </xf>
    <xf numFmtId="0" fontId="62" fillId="0" borderId="1" xfId="0" applyFont="1" applyFill="1" applyBorder="1" applyAlignment="1">
      <alignment horizontal="center" vertical="center" wrapText="1"/>
    </xf>
    <xf numFmtId="0" fontId="19" fillId="0" borderId="25" xfId="0" applyFont="1" applyBorder="1" applyAlignment="1">
      <alignment horizontal="center"/>
    </xf>
    <xf numFmtId="0" fontId="19" fillId="0" borderId="13" xfId="0" applyFont="1" applyBorder="1" applyAlignment="1">
      <alignment horizontal="center"/>
    </xf>
    <xf numFmtId="0" fontId="60" fillId="40" borderId="25" xfId="0" applyFont="1" applyFill="1" applyBorder="1" applyAlignment="1">
      <alignment horizontal="center" vertical="center"/>
    </xf>
    <xf numFmtId="0" fontId="60" fillId="40" borderId="13" xfId="0" applyFont="1" applyFill="1" applyBorder="1" applyAlignment="1">
      <alignment horizontal="center" vertical="center"/>
    </xf>
    <xf numFmtId="0" fontId="62" fillId="46" borderId="25" xfId="0" applyFont="1" applyFill="1" applyBorder="1" applyAlignment="1">
      <alignment horizontal="left" vertical="center" wrapText="1"/>
    </xf>
    <xf numFmtId="0" fontId="62" fillId="46" borderId="13" xfId="0" applyFont="1" applyFill="1" applyBorder="1" applyAlignment="1">
      <alignment horizontal="left" vertical="center" wrapText="1"/>
    </xf>
    <xf numFmtId="0" fontId="60" fillId="42" borderId="25" xfId="0" applyFont="1" applyFill="1" applyBorder="1" applyAlignment="1">
      <alignment horizontal="center" vertical="center" textRotation="90"/>
    </xf>
    <xf numFmtId="0" fontId="60" fillId="42" borderId="13" xfId="0" applyFont="1" applyFill="1" applyBorder="1" applyAlignment="1">
      <alignment horizontal="center" vertical="center" textRotation="90"/>
    </xf>
    <xf numFmtId="0" fontId="15" fillId="2" borderId="25" xfId="0" applyFont="1" applyFill="1" applyBorder="1" applyAlignment="1">
      <alignment horizontal="center" vertical="center" textRotation="90" wrapText="1"/>
    </xf>
    <xf numFmtId="0" fontId="15" fillId="2" borderId="13" xfId="0" applyFont="1" applyFill="1" applyBorder="1" applyAlignment="1">
      <alignment horizontal="center" vertical="center" textRotation="90" wrapText="1"/>
    </xf>
    <xf numFmtId="0" fontId="60" fillId="21" borderId="25" xfId="0" applyFont="1" applyFill="1" applyBorder="1" applyAlignment="1">
      <alignment horizontal="center" vertical="center" textRotation="90"/>
    </xf>
    <xf numFmtId="0" fontId="60" fillId="21" borderId="13" xfId="0" applyFont="1" applyFill="1" applyBorder="1" applyAlignment="1">
      <alignment horizontal="center" vertical="center" textRotation="90"/>
    </xf>
    <xf numFmtId="0" fontId="60" fillId="41" borderId="25" xfId="0" applyFont="1" applyFill="1" applyBorder="1" applyAlignment="1">
      <alignment horizontal="center" vertical="center" textRotation="90"/>
    </xf>
    <xf numFmtId="0" fontId="60" fillId="41" borderId="13" xfId="0" applyFont="1" applyFill="1" applyBorder="1" applyAlignment="1">
      <alignment horizontal="center" vertical="center" textRotation="90"/>
    </xf>
    <xf numFmtId="0" fontId="60" fillId="43" borderId="23" xfId="0" applyFont="1" applyFill="1" applyBorder="1" applyAlignment="1">
      <alignment horizontal="left" vertical="center" wrapText="1"/>
    </xf>
    <xf numFmtId="0" fontId="60" fillId="43" borderId="24" xfId="0" applyFont="1" applyFill="1" applyBorder="1" applyAlignment="1">
      <alignment horizontal="left" vertical="center" wrapText="1"/>
    </xf>
    <xf numFmtId="0" fontId="60" fillId="43" borderId="20" xfId="0" applyFont="1" applyFill="1" applyBorder="1" applyAlignment="1">
      <alignment horizontal="left" vertical="center" wrapText="1"/>
    </xf>
    <xf numFmtId="0" fontId="60" fillId="5" borderId="23" xfId="0" applyFont="1" applyFill="1" applyBorder="1" applyAlignment="1">
      <alignment horizontal="center" vertical="center" wrapText="1"/>
    </xf>
    <xf numFmtId="0" fontId="60" fillId="5" borderId="24" xfId="0" applyFont="1" applyFill="1" applyBorder="1" applyAlignment="1">
      <alignment horizontal="center" vertical="center" wrapText="1"/>
    </xf>
    <xf numFmtId="0" fontId="60" fillId="5" borderId="20" xfId="0" applyFont="1" applyFill="1" applyBorder="1" applyAlignment="1">
      <alignment horizontal="center" vertical="center" wrapText="1"/>
    </xf>
    <xf numFmtId="0" fontId="60" fillId="5" borderId="1" xfId="0" applyFont="1" applyFill="1" applyBorder="1" applyAlignment="1">
      <alignment horizontal="center" vertical="center" wrapText="1"/>
    </xf>
    <xf numFmtId="0" fontId="62" fillId="21" borderId="23" xfId="0" applyFont="1" applyFill="1" applyBorder="1" applyAlignment="1">
      <alignment horizontal="center"/>
    </xf>
    <xf numFmtId="0" fontId="62" fillId="21" borderId="24" xfId="0" applyFont="1" applyFill="1" applyBorder="1" applyAlignment="1">
      <alignment horizontal="center"/>
    </xf>
    <xf numFmtId="0" fontId="62" fillId="21" borderId="20" xfId="0" applyFont="1" applyFill="1" applyBorder="1" applyAlignment="1">
      <alignment horizontal="center"/>
    </xf>
    <xf numFmtId="0" fontId="60" fillId="0" borderId="18" xfId="0" applyFont="1" applyBorder="1" applyAlignment="1">
      <alignment horizontal="center" vertical="center"/>
    </xf>
    <xf numFmtId="0" fontId="62" fillId="0" borderId="1" xfId="0" applyFont="1" applyBorder="1" applyAlignment="1">
      <alignment horizontal="center" vertical="center"/>
    </xf>
    <xf numFmtId="0" fontId="62" fillId="48" borderId="1" xfId="0" applyFont="1" applyFill="1" applyBorder="1" applyAlignment="1">
      <alignment horizontal="center"/>
    </xf>
    <xf numFmtId="0" fontId="62" fillId="2" borderId="1" xfId="0" applyFont="1" applyFill="1" applyBorder="1" applyAlignment="1">
      <alignment horizontal="center"/>
    </xf>
    <xf numFmtId="0" fontId="60" fillId="0" borderId="0" xfId="0" applyFont="1" applyAlignment="1">
      <alignment horizontal="center" vertical="center"/>
    </xf>
    <xf numFmtId="0" fontId="62" fillId="45" borderId="1" xfId="0" applyFont="1" applyFill="1" applyBorder="1" applyAlignment="1">
      <alignment horizontal="center" vertical="center"/>
    </xf>
    <xf numFmtId="0" fontId="60" fillId="0" borderId="11" xfId="0" applyFont="1" applyBorder="1" applyAlignment="1">
      <alignment horizontal="center" vertical="center"/>
    </xf>
    <xf numFmtId="0" fontId="62" fillId="45" borderId="23" xfId="0" applyFont="1" applyFill="1" applyBorder="1" applyAlignment="1">
      <alignment horizontal="center" vertical="center"/>
    </xf>
    <xf numFmtId="0" fontId="62" fillId="45" borderId="24" xfId="0" applyFont="1" applyFill="1" applyBorder="1" applyAlignment="1">
      <alignment horizontal="center" vertical="center"/>
    </xf>
    <xf numFmtId="0" fontId="62" fillId="45" borderId="20" xfId="0" applyFont="1" applyFill="1" applyBorder="1" applyAlignment="1">
      <alignment horizontal="center" vertical="center"/>
    </xf>
    <xf numFmtId="0" fontId="23" fillId="0" borderId="0" xfId="0" applyFont="1" applyAlignment="1">
      <alignment horizontal="center"/>
    </xf>
    <xf numFmtId="0" fontId="26" fillId="0" borderId="2" xfId="0" applyFont="1" applyFill="1" applyBorder="1" applyAlignment="1">
      <alignment horizontal="center" vertical="center" wrapText="1"/>
    </xf>
    <xf numFmtId="0" fontId="27" fillId="0" borderId="45"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42" xfId="0" applyFont="1" applyFill="1" applyBorder="1" applyAlignment="1">
      <alignment horizontal="center" vertical="center" wrapText="1"/>
    </xf>
    <xf numFmtId="0" fontId="78" fillId="0" borderId="43" xfId="0" applyFont="1" applyFill="1" applyBorder="1" applyAlignment="1">
      <alignment horizontal="center" vertical="center" wrapText="1"/>
    </xf>
    <xf numFmtId="0" fontId="78" fillId="0" borderId="44" xfId="0" applyFont="1" applyFill="1" applyBorder="1" applyAlignment="1">
      <alignment horizontal="center" vertical="center" wrapText="1"/>
    </xf>
    <xf numFmtId="0" fontId="65" fillId="0" borderId="43" xfId="0" applyFont="1" applyFill="1" applyBorder="1" applyAlignment="1">
      <alignment horizontal="center" vertical="center" wrapText="1"/>
    </xf>
    <xf numFmtId="0" fontId="65" fillId="0" borderId="44"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5" fillId="0" borderId="45"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46" xfId="0" applyFont="1" applyFill="1" applyBorder="1" applyAlignment="1">
      <alignment horizontal="center" vertical="center" wrapText="1"/>
    </xf>
    <xf numFmtId="0" fontId="29" fillId="0" borderId="45"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1" fillId="0" borderId="2" xfId="0" applyFont="1" applyFill="1" applyBorder="1" applyAlignment="1">
      <alignment horizontal="center" vertical="center"/>
    </xf>
    <xf numFmtId="0" fontId="79" fillId="0" borderId="43" xfId="0" applyFont="1" applyFill="1" applyBorder="1" applyAlignment="1">
      <alignment horizontal="center" vertical="center" wrapText="1"/>
    </xf>
    <xf numFmtId="0" fontId="79" fillId="0" borderId="44"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5" fillId="0" borderId="47"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80" fillId="0" borderId="43" xfId="0" applyFont="1" applyFill="1" applyBorder="1" applyAlignment="1">
      <alignment horizontal="center" vertical="center" wrapText="1"/>
    </xf>
    <xf numFmtId="0" fontId="80" fillId="0" borderId="44" xfId="0" applyFont="1" applyFill="1" applyBorder="1" applyAlignment="1">
      <alignment horizontal="center" vertical="center" wrapText="1"/>
    </xf>
    <xf numFmtId="0" fontId="21" fillId="0" borderId="43" xfId="0" applyFont="1" applyFill="1" applyBorder="1" applyAlignment="1">
      <alignment horizontal="center" vertical="center" wrapText="1"/>
    </xf>
    <xf numFmtId="0" fontId="21" fillId="0" borderId="44" xfId="0" applyFont="1" applyFill="1" applyBorder="1" applyAlignment="1">
      <alignment horizontal="center" vertical="center" wrapText="1"/>
    </xf>
    <xf numFmtId="0" fontId="81" fillId="0" borderId="43" xfId="0" applyFont="1" applyFill="1" applyBorder="1" applyAlignment="1">
      <alignment horizontal="center" vertical="center" wrapText="1"/>
    </xf>
    <xf numFmtId="0" fontId="81" fillId="0" borderId="44" xfId="0" applyFont="1" applyFill="1" applyBorder="1" applyAlignment="1">
      <alignment horizontal="center" vertical="center" wrapText="1"/>
    </xf>
    <xf numFmtId="0" fontId="40" fillId="0" borderId="46" xfId="0" applyFont="1" applyFill="1" applyBorder="1" applyAlignment="1">
      <alignment horizontal="center" vertical="center" wrapText="1"/>
    </xf>
    <xf numFmtId="0" fontId="40" fillId="0" borderId="45" xfId="0" applyFont="1" applyFill="1" applyBorder="1" applyAlignment="1">
      <alignment horizontal="center" vertical="center" wrapText="1"/>
    </xf>
  </cellXfs>
  <cellStyles count="7">
    <cellStyle name="Normal" xfId="0" builtinId="0"/>
    <cellStyle name="Normal 2" xfId="1"/>
    <cellStyle name="Normal 2 2" xfId="2"/>
    <cellStyle name="Normal 3" xfId="3"/>
    <cellStyle name="Normal 3 2" xfId="4"/>
    <cellStyle name="Normal 4" xfId="5"/>
    <cellStyle name="Style 1" xfId="6"/>
  </cellStyles>
  <dxfs count="0"/>
  <tableStyles count="0" defaultTableStyle="TableStyleMedium2" defaultPivotStyle="PivotStyleLight16"/>
  <colors>
    <mruColors>
      <color rgb="FF00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83343</xdr:colOff>
      <xdr:row>2</xdr:row>
      <xdr:rowOff>1535906</xdr:rowOff>
    </xdr:from>
    <xdr:to>
      <xdr:col>14</xdr:col>
      <xdr:colOff>297656</xdr:colOff>
      <xdr:row>2</xdr:row>
      <xdr:rowOff>1750218</xdr:rowOff>
    </xdr:to>
    <xdr:sp macro="" textlink="">
      <xdr:nvSpPr>
        <xdr:cNvPr id="2" name="TextBox 1">
          <a:extLst>
            <a:ext uri="{FF2B5EF4-FFF2-40B4-BE49-F238E27FC236}">
              <a16:creationId xmlns="" xmlns:a16="http://schemas.microsoft.com/office/drawing/2014/main" id="{00000000-0008-0000-0600-000002000000}"/>
            </a:ext>
          </a:extLst>
        </xdr:cNvPr>
        <xdr:cNvSpPr txBox="1"/>
      </xdr:nvSpPr>
      <xdr:spPr>
        <a:xfrm>
          <a:off x="10351293" y="3669506"/>
          <a:ext cx="214313" cy="0"/>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2</a:t>
          </a:r>
        </a:p>
      </xdr:txBody>
    </xdr:sp>
    <xdr:clientData/>
  </xdr:twoCellAnchor>
  <xdr:twoCellAnchor>
    <xdr:from>
      <xdr:col>43</xdr:col>
      <xdr:colOff>369093</xdr:colOff>
      <xdr:row>29</xdr:row>
      <xdr:rowOff>0</xdr:rowOff>
    </xdr:from>
    <xdr:to>
      <xdr:col>44</xdr:col>
      <xdr:colOff>380999</xdr:colOff>
      <xdr:row>29</xdr:row>
      <xdr:rowOff>0</xdr:rowOff>
    </xdr:to>
    <xdr:sp macro="" textlink="">
      <xdr:nvSpPr>
        <xdr:cNvPr id="3" name="TextBox 2">
          <a:extLst>
            <a:ext uri="{FF2B5EF4-FFF2-40B4-BE49-F238E27FC236}">
              <a16:creationId xmlns="" xmlns:a16="http://schemas.microsoft.com/office/drawing/2014/main" id="{00000000-0008-0000-0600-000003000000}"/>
            </a:ext>
          </a:extLst>
        </xdr:cNvPr>
        <xdr:cNvSpPr txBox="1"/>
      </xdr:nvSpPr>
      <xdr:spPr>
        <a:xfrm>
          <a:off x="23183850" y="23164800"/>
          <a:ext cx="0" cy="0"/>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66</a:t>
          </a:r>
        </a:p>
      </xdr:txBody>
    </xdr:sp>
    <xdr:clientData/>
  </xdr:twoCellAnchor>
  <xdr:twoCellAnchor>
    <xdr:from>
      <xdr:col>44</xdr:col>
      <xdr:colOff>11906</xdr:colOff>
      <xdr:row>38</xdr:row>
      <xdr:rowOff>0</xdr:rowOff>
    </xdr:from>
    <xdr:to>
      <xdr:col>45</xdr:col>
      <xdr:colOff>59531</xdr:colOff>
      <xdr:row>38</xdr:row>
      <xdr:rowOff>0</xdr:rowOff>
    </xdr:to>
    <xdr:sp macro="" textlink="">
      <xdr:nvSpPr>
        <xdr:cNvPr id="4" name="TextBox 3">
          <a:extLst>
            <a:ext uri="{FF2B5EF4-FFF2-40B4-BE49-F238E27FC236}">
              <a16:creationId xmlns="" xmlns:a16="http://schemas.microsoft.com/office/drawing/2014/main" id="{00000000-0008-0000-0600-000004000000}"/>
            </a:ext>
          </a:extLst>
        </xdr:cNvPr>
        <xdr:cNvSpPr txBox="1"/>
      </xdr:nvSpPr>
      <xdr:spPr>
        <a:xfrm>
          <a:off x="23183850" y="31156275"/>
          <a:ext cx="0" cy="0"/>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108</a:t>
          </a:r>
        </a:p>
      </xdr:txBody>
    </xdr:sp>
    <xdr:clientData/>
  </xdr:twoCellAnchor>
  <xdr:twoCellAnchor>
    <xdr:from>
      <xdr:col>67</xdr:col>
      <xdr:colOff>0</xdr:colOff>
      <xdr:row>32</xdr:row>
      <xdr:rowOff>0</xdr:rowOff>
    </xdr:from>
    <xdr:to>
      <xdr:col>67</xdr:col>
      <xdr:colOff>0</xdr:colOff>
      <xdr:row>32</xdr:row>
      <xdr:rowOff>273844</xdr:rowOff>
    </xdr:to>
    <xdr:sp macro="" textlink="">
      <xdr:nvSpPr>
        <xdr:cNvPr id="5" name="TextBox 4">
          <a:extLst>
            <a:ext uri="{FF2B5EF4-FFF2-40B4-BE49-F238E27FC236}">
              <a16:creationId xmlns="" xmlns:a16="http://schemas.microsoft.com/office/drawing/2014/main" id="{00000000-0008-0000-0600-000005000000}"/>
            </a:ext>
          </a:extLst>
        </xdr:cNvPr>
        <xdr:cNvSpPr txBox="1"/>
      </xdr:nvSpPr>
      <xdr:spPr>
        <a:xfrm>
          <a:off x="34270950" y="26374725"/>
          <a:ext cx="0" cy="273844"/>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134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6"/>
  <sheetViews>
    <sheetView zoomScale="110" zoomScaleNormal="110" zoomScalePageLayoutView="110" workbookViewId="0">
      <selection activeCell="J4" sqref="J4"/>
    </sheetView>
  </sheetViews>
  <sheetFormatPr baseColWidth="10" defaultColWidth="8.83203125" defaultRowHeight="15" x14ac:dyDescent="0"/>
  <cols>
    <col min="1" max="1" width="8.83203125" style="290"/>
    <col min="2" max="2" width="6.5" style="290" customWidth="1"/>
    <col min="3" max="3" width="25.33203125" style="290" customWidth="1"/>
    <col min="4" max="4" width="60.5" style="290" customWidth="1"/>
    <col min="5" max="16384" width="8.83203125" style="290"/>
  </cols>
  <sheetData>
    <row r="1" spans="2:9" ht="75.75" customHeight="1" thickBot="1">
      <c r="B1" s="502" t="s">
        <v>368</v>
      </c>
      <c r="C1" s="502"/>
      <c r="D1" s="502"/>
      <c r="E1" s="289"/>
      <c r="F1" s="289"/>
      <c r="G1" s="289"/>
      <c r="H1" s="289"/>
      <c r="I1" s="289"/>
    </row>
    <row r="2" spans="2:9" ht="30" customHeight="1">
      <c r="B2" s="325" t="s">
        <v>157</v>
      </c>
      <c r="C2" s="326" t="s">
        <v>166</v>
      </c>
      <c r="D2" s="327" t="s">
        <v>291</v>
      </c>
    </row>
    <row r="3" spans="2:9" s="301" customFormat="1" ht="18" customHeight="1">
      <c r="B3" s="322" t="s">
        <v>207</v>
      </c>
      <c r="C3" s="323" t="s">
        <v>208</v>
      </c>
      <c r="D3" s="324" t="s">
        <v>209</v>
      </c>
    </row>
    <row r="4" spans="2:9" ht="145.5" customHeight="1">
      <c r="B4" s="316">
        <v>1</v>
      </c>
      <c r="C4" s="317" t="s">
        <v>363</v>
      </c>
      <c r="D4" s="313" t="s">
        <v>364</v>
      </c>
    </row>
    <row r="5" spans="2:9" ht="99" customHeight="1">
      <c r="B5" s="318">
        <v>2</v>
      </c>
      <c r="C5" s="319" t="s">
        <v>365</v>
      </c>
      <c r="D5" s="314" t="s">
        <v>366</v>
      </c>
    </row>
    <row r="6" spans="2:9" ht="125.25" customHeight="1" thickBot="1">
      <c r="B6" s="320">
        <v>3</v>
      </c>
      <c r="C6" s="321" t="s">
        <v>367</v>
      </c>
      <c r="D6" s="315" t="s">
        <v>369</v>
      </c>
    </row>
  </sheetData>
  <mergeCells count="1">
    <mergeCell ref="B1:D1"/>
  </mergeCells>
  <pageMargins left="0.7" right="0.7" top="0.75" bottom="0.75" header="0.3" footer="0.3"/>
  <pageSetup paperSize="9" orientation="portrait" horizontalDpi="429496729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97"/>
  <sheetViews>
    <sheetView workbookViewId="0">
      <selection activeCell="F27" sqref="F27"/>
    </sheetView>
  </sheetViews>
  <sheetFormatPr baseColWidth="10" defaultColWidth="8.83203125" defaultRowHeight="15" x14ac:dyDescent="0"/>
  <cols>
    <col min="1" max="1" width="6.6640625" style="293" customWidth="1"/>
    <col min="2" max="2" width="30.6640625" style="303" customWidth="1"/>
    <col min="3" max="3" width="30.6640625" style="304" customWidth="1"/>
    <col min="4" max="4" width="30.6640625" style="305" customWidth="1"/>
    <col min="5" max="5" width="30.6640625" style="306" customWidth="1"/>
    <col min="6" max="6" width="20.1640625" style="290" customWidth="1"/>
    <col min="7" max="16384" width="8.83203125" style="290"/>
  </cols>
  <sheetData>
    <row r="1" spans="1:6" s="302" customFormat="1" ht="57" customHeight="1">
      <c r="A1" s="503" t="s">
        <v>370</v>
      </c>
      <c r="B1" s="503"/>
      <c r="C1" s="503"/>
      <c r="D1" s="503"/>
      <c r="E1" s="503"/>
    </row>
    <row r="2" spans="1:6" s="307" customFormat="1" ht="45" customHeight="1">
      <c r="A2" s="368" t="s">
        <v>157</v>
      </c>
      <c r="B2" s="370" t="s">
        <v>200</v>
      </c>
      <c r="C2" s="371" t="s">
        <v>179</v>
      </c>
      <c r="D2" s="372" t="s">
        <v>274</v>
      </c>
      <c r="E2" s="373" t="s">
        <v>272</v>
      </c>
    </row>
    <row r="3" spans="1:6" s="292" customFormat="1" ht="24" customHeight="1">
      <c r="A3" s="369" t="s">
        <v>207</v>
      </c>
      <c r="B3" s="363" t="s">
        <v>208</v>
      </c>
      <c r="C3" s="308" t="s">
        <v>209</v>
      </c>
      <c r="D3" s="308" t="s">
        <v>371</v>
      </c>
      <c r="E3" s="308" t="s">
        <v>210</v>
      </c>
    </row>
    <row r="4" spans="1:6" s="292" customFormat="1" ht="38.25" customHeight="1">
      <c r="B4" s="510" t="s">
        <v>211</v>
      </c>
      <c r="C4" s="510"/>
      <c r="D4" s="510"/>
      <c r="E4" s="511"/>
    </row>
    <row r="5" spans="1:6" s="292" customFormat="1" ht="55.5" customHeight="1">
      <c r="A5" s="331">
        <v>1</v>
      </c>
      <c r="B5" s="364" t="s">
        <v>188</v>
      </c>
      <c r="C5" s="309" t="s">
        <v>180</v>
      </c>
      <c r="D5" s="495" t="s">
        <v>180</v>
      </c>
      <c r="E5" s="310" t="str">
        <f>D5</f>
        <v>a. bertakwa kepada Tuhan Yang Maha Esa dan mampu menunjukkan sikap religius;</v>
      </c>
    </row>
    <row r="6" spans="1:6" s="292" customFormat="1" ht="66.75" customHeight="1">
      <c r="A6" s="331">
        <v>2</v>
      </c>
      <c r="B6" s="364" t="s">
        <v>189</v>
      </c>
      <c r="C6" s="309" t="s">
        <v>181</v>
      </c>
      <c r="D6" s="495" t="s">
        <v>275</v>
      </c>
      <c r="E6" s="310" t="str">
        <f>D6</f>
        <v>2.Menjunjung tinggi nilai kemanusiaan dalam menjalankan tugas berdasarkan agama, moral, dan etika;</v>
      </c>
    </row>
    <row r="7" spans="1:6" s="292" customFormat="1" ht="96" customHeight="1">
      <c r="A7" s="331">
        <v>3</v>
      </c>
      <c r="B7" s="364" t="s">
        <v>190</v>
      </c>
      <c r="C7" s="309" t="s">
        <v>182</v>
      </c>
      <c r="D7" s="495" t="s">
        <v>276</v>
      </c>
      <c r="E7" s="310" t="str">
        <f t="shared" ref="E7:E14" si="0">D7</f>
        <v xml:space="preserve">3.Berkontribusi dalam peningkatan mutu kehidupan bermasyarakat, berbangsa, bernegara, dan kemajuan peradaban berdasarkan Pancasila; </v>
      </c>
    </row>
    <row r="8" spans="1:6" s="292" customFormat="1" ht="90.75" customHeight="1">
      <c r="A8" s="331">
        <v>4</v>
      </c>
      <c r="B8" s="364" t="s">
        <v>191</v>
      </c>
      <c r="C8" s="309" t="s">
        <v>183</v>
      </c>
      <c r="D8" s="495" t="s">
        <v>277</v>
      </c>
      <c r="E8" s="310" t="str">
        <f t="shared" si="0"/>
        <v xml:space="preserve">4.Berperan sebagai warga negara yang bangga dan cinta tanah air, memiliki nasionalisme serta rasa tanggung jawab pada negara dan bangsa; </v>
      </c>
    </row>
    <row r="9" spans="1:6" s="292" customFormat="1" ht="79.5" customHeight="1">
      <c r="A9" s="331">
        <v>5</v>
      </c>
      <c r="B9" s="364" t="s">
        <v>192</v>
      </c>
      <c r="C9" s="309" t="s">
        <v>184</v>
      </c>
      <c r="D9" s="495" t="s">
        <v>278</v>
      </c>
      <c r="E9" s="310" t="str">
        <f t="shared" si="0"/>
        <v xml:space="preserve">5.Menghargai keanekaragaman budaya, pandangan, agama, dan kepercayaan, serta pendapat atau temuan orisinal orang lain; </v>
      </c>
    </row>
    <row r="10" spans="1:6" s="292" customFormat="1" ht="75" customHeight="1">
      <c r="A10" s="331">
        <v>6</v>
      </c>
      <c r="B10" s="364" t="s">
        <v>193</v>
      </c>
      <c r="C10" s="309" t="s">
        <v>185</v>
      </c>
      <c r="D10" s="495" t="s">
        <v>279</v>
      </c>
      <c r="E10" s="310" t="str">
        <f t="shared" si="0"/>
        <v xml:space="preserve">6.Bekerja sama dan memiliki kepekaan sosial serta kepedulian terhadap masyarakat dan lingkungan; </v>
      </c>
    </row>
    <row r="11" spans="1:6" s="292" customFormat="1" ht="56.25" customHeight="1">
      <c r="A11" s="331">
        <v>7</v>
      </c>
      <c r="B11" s="365"/>
      <c r="C11" s="309" t="s">
        <v>186</v>
      </c>
      <c r="D11" s="495" t="s">
        <v>280</v>
      </c>
      <c r="E11" s="310" t="str">
        <f t="shared" si="0"/>
        <v xml:space="preserve">7.Taat hukum dan disiplin dalam kehidupan bermasyarakat dan bernegara; </v>
      </c>
    </row>
    <row r="12" spans="1:6" s="292" customFormat="1" ht="36.75" customHeight="1">
      <c r="A12" s="331">
        <v>8</v>
      </c>
      <c r="B12" s="365"/>
      <c r="C12" s="309" t="s">
        <v>187</v>
      </c>
      <c r="D12" s="495" t="s">
        <v>281</v>
      </c>
      <c r="E12" s="310" t="str">
        <f t="shared" si="0"/>
        <v xml:space="preserve">8.Menginternalisasi nilai, norma, dan etika akademik; </v>
      </c>
    </row>
    <row r="13" spans="1:6" s="292" customFormat="1" ht="63">
      <c r="A13" s="331">
        <v>9</v>
      </c>
      <c r="B13" s="454"/>
      <c r="C13" s="312" t="s">
        <v>194</v>
      </c>
      <c r="D13" s="495" t="s">
        <v>282</v>
      </c>
      <c r="E13" s="310" t="str">
        <f t="shared" si="0"/>
        <v>9.Menunjukkan sikap bertanggungjawab atas pekerjaan di bidang keahliannya secara mandiri;</v>
      </c>
    </row>
    <row r="14" spans="1:6" s="292" customFormat="1" ht="47.25" customHeight="1">
      <c r="A14" s="331">
        <v>10</v>
      </c>
      <c r="B14" s="454"/>
      <c r="C14" s="312" t="s">
        <v>195</v>
      </c>
      <c r="D14" s="495" t="s">
        <v>283</v>
      </c>
      <c r="E14" s="311" t="str">
        <f t="shared" si="0"/>
        <v>10.Menginternalisasi semangat kemandirian, kejuangan, dan kewirausahaan;</v>
      </c>
    </row>
    <row r="15" spans="1:6" s="291" customFormat="1" ht="38.25" customHeight="1">
      <c r="A15" s="331"/>
      <c r="B15" s="507" t="s">
        <v>213</v>
      </c>
      <c r="C15" s="508"/>
      <c r="D15" s="508"/>
      <c r="E15" s="509"/>
    </row>
    <row r="16" spans="1:6" s="291" customFormat="1" ht="125.25" customHeight="1">
      <c r="A16" s="331">
        <v>11</v>
      </c>
      <c r="B16" s="471" t="s">
        <v>176</v>
      </c>
      <c r="C16" s="328"/>
      <c r="D16" s="496" t="s">
        <v>294</v>
      </c>
      <c r="E16" s="472" t="s">
        <v>293</v>
      </c>
      <c r="F16" s="361"/>
    </row>
    <row r="17" spans="1:6" s="291" customFormat="1" ht="135" customHeight="1">
      <c r="A17" s="331">
        <v>12</v>
      </c>
      <c r="B17" s="385"/>
      <c r="C17" s="328"/>
      <c r="D17" s="496" t="s">
        <v>294</v>
      </c>
      <c r="E17" s="472" t="s">
        <v>293</v>
      </c>
      <c r="F17" s="361"/>
    </row>
    <row r="18" spans="1:6" s="291" customFormat="1" ht="107.25" customHeight="1">
      <c r="A18" s="465">
        <v>13</v>
      </c>
      <c r="B18" s="385"/>
      <c r="C18" s="328"/>
      <c r="D18" s="496" t="s">
        <v>294</v>
      </c>
      <c r="E18" s="472" t="s">
        <v>293</v>
      </c>
      <c r="F18" s="361"/>
    </row>
    <row r="19" spans="1:6" s="291" customFormat="1" ht="166.5" customHeight="1">
      <c r="A19" s="465">
        <v>14</v>
      </c>
      <c r="B19" s="385"/>
      <c r="C19" s="328"/>
      <c r="D19" s="496" t="s">
        <v>294</v>
      </c>
      <c r="E19" s="472" t="s">
        <v>293</v>
      </c>
      <c r="F19" s="361"/>
    </row>
    <row r="20" spans="1:6" s="291" customFormat="1" ht="56.25" customHeight="1">
      <c r="A20" s="465">
        <v>15</v>
      </c>
      <c r="B20" s="385"/>
      <c r="C20" s="328"/>
      <c r="D20" s="496" t="s">
        <v>294</v>
      </c>
      <c r="E20" s="472" t="s">
        <v>293</v>
      </c>
      <c r="F20" s="361"/>
    </row>
    <row r="21" spans="1:6" s="291" customFormat="1" ht="71.25" customHeight="1">
      <c r="A21" s="465">
        <v>16</v>
      </c>
      <c r="B21" s="385"/>
      <c r="C21" s="329"/>
      <c r="D21" s="496" t="s">
        <v>294</v>
      </c>
      <c r="E21" s="472" t="s">
        <v>293</v>
      </c>
    </row>
    <row r="22" spans="1:6" s="291" customFormat="1" ht="116.25" customHeight="1">
      <c r="A22" s="465">
        <v>17</v>
      </c>
      <c r="B22" s="367"/>
      <c r="C22" s="360"/>
      <c r="D22" s="496" t="s">
        <v>294</v>
      </c>
      <c r="E22" s="472" t="s">
        <v>293</v>
      </c>
    </row>
    <row r="23" spans="1:6" s="291" customFormat="1" ht="86.25" customHeight="1">
      <c r="A23" s="465">
        <v>18</v>
      </c>
      <c r="B23" s="366"/>
      <c r="C23" s="330"/>
      <c r="D23" s="496" t="s">
        <v>294</v>
      </c>
      <c r="E23" s="472" t="s">
        <v>293</v>
      </c>
    </row>
    <row r="24" spans="1:6" s="291" customFormat="1" ht="69" customHeight="1">
      <c r="A24" s="465">
        <v>19</v>
      </c>
      <c r="B24" s="366"/>
      <c r="C24" s="328"/>
      <c r="D24" s="496" t="s">
        <v>294</v>
      </c>
      <c r="E24" s="472" t="s">
        <v>293</v>
      </c>
      <c r="F24" s="361"/>
    </row>
    <row r="25" spans="1:6" s="291" customFormat="1" ht="54.75" customHeight="1">
      <c r="A25" s="465">
        <v>20</v>
      </c>
      <c r="B25" s="366"/>
      <c r="C25" s="330"/>
      <c r="D25" s="496" t="s">
        <v>294</v>
      </c>
      <c r="E25" s="472" t="s">
        <v>293</v>
      </c>
    </row>
    <row r="26" spans="1:6" s="291" customFormat="1" ht="38.25" customHeight="1">
      <c r="A26" s="331"/>
      <c r="B26" s="504" t="s">
        <v>212</v>
      </c>
      <c r="C26" s="505"/>
      <c r="D26" s="505"/>
      <c r="E26" s="506"/>
    </row>
    <row r="27" spans="1:6" s="291" customFormat="1" ht="110.25">
      <c r="A27" s="331">
        <v>21</v>
      </c>
      <c r="B27" s="467" t="s">
        <v>175</v>
      </c>
      <c r="C27" s="468" t="s">
        <v>196</v>
      </c>
      <c r="D27" s="497" t="s">
        <v>295</v>
      </c>
      <c r="E27" s="311" t="s">
        <v>372</v>
      </c>
      <c r="F27" s="291" t="s">
        <v>373</v>
      </c>
    </row>
    <row r="28" spans="1:6" s="291" customFormat="1" ht="62.25" customHeight="1">
      <c r="A28" s="331">
        <v>22</v>
      </c>
      <c r="B28" s="467"/>
      <c r="C28" s="468" t="s">
        <v>214</v>
      </c>
      <c r="D28" s="497" t="s">
        <v>295</v>
      </c>
      <c r="E28" s="311" t="s">
        <v>296</v>
      </c>
    </row>
    <row r="29" spans="1:6" s="291" customFormat="1" ht="226.5" customHeight="1">
      <c r="A29" s="331">
        <v>23</v>
      </c>
      <c r="B29" s="467"/>
      <c r="C29" s="468" t="s">
        <v>197</v>
      </c>
      <c r="D29" s="497" t="s">
        <v>295</v>
      </c>
      <c r="E29" s="311" t="s">
        <v>296</v>
      </c>
      <c r="F29" s="361"/>
    </row>
    <row r="30" spans="1:6" s="291" customFormat="1" ht="87.75" customHeight="1">
      <c r="A30" s="331">
        <v>24</v>
      </c>
      <c r="B30" s="467"/>
      <c r="C30" s="468" t="s">
        <v>198</v>
      </c>
      <c r="D30" s="497" t="s">
        <v>295</v>
      </c>
      <c r="E30" s="311" t="s">
        <v>296</v>
      </c>
      <c r="F30" s="361"/>
    </row>
    <row r="31" spans="1:6" s="291" customFormat="1" ht="103.5" customHeight="1">
      <c r="A31" s="331">
        <v>25</v>
      </c>
      <c r="B31" s="467" t="s">
        <v>177</v>
      </c>
      <c r="C31" s="466" t="s">
        <v>199</v>
      </c>
      <c r="D31" s="497" t="s">
        <v>295</v>
      </c>
      <c r="E31" s="311" t="s">
        <v>296</v>
      </c>
      <c r="F31" s="361"/>
    </row>
    <row r="32" spans="1:6" s="291" customFormat="1" ht="90.75" customHeight="1">
      <c r="A32" s="331">
        <v>26</v>
      </c>
      <c r="B32" s="467"/>
      <c r="C32" s="312" t="s">
        <v>201</v>
      </c>
      <c r="D32" s="497" t="s">
        <v>295</v>
      </c>
      <c r="E32" s="311" t="s">
        <v>296</v>
      </c>
      <c r="F32" s="361"/>
    </row>
    <row r="33" spans="1:6" s="291" customFormat="1" ht="126.75" customHeight="1">
      <c r="A33" s="331">
        <v>27</v>
      </c>
      <c r="B33" s="467" t="s">
        <v>178</v>
      </c>
      <c r="C33" s="463" t="s">
        <v>202</v>
      </c>
      <c r="D33" s="497" t="s">
        <v>295</v>
      </c>
      <c r="E33" s="311" t="s">
        <v>296</v>
      </c>
      <c r="F33" s="361"/>
    </row>
    <row r="34" spans="1:6" s="291" customFormat="1" ht="91.5" customHeight="1">
      <c r="A34" s="331">
        <v>28</v>
      </c>
      <c r="B34" s="467"/>
      <c r="C34" s="469" t="s">
        <v>203</v>
      </c>
      <c r="D34" s="497" t="s">
        <v>295</v>
      </c>
      <c r="E34" s="311" t="s">
        <v>296</v>
      </c>
      <c r="F34" s="361"/>
    </row>
    <row r="35" spans="1:6" s="291" customFormat="1" ht="85.5" customHeight="1">
      <c r="A35" s="331">
        <v>29</v>
      </c>
      <c r="B35" s="467"/>
      <c r="C35" s="312" t="s">
        <v>204</v>
      </c>
      <c r="D35" s="497" t="s">
        <v>295</v>
      </c>
      <c r="E35" s="311" t="s">
        <v>296</v>
      </c>
      <c r="F35" s="361"/>
    </row>
    <row r="36" spans="1:6" s="291" customFormat="1" ht="93" customHeight="1">
      <c r="A36" s="331">
        <v>30</v>
      </c>
      <c r="B36" s="467"/>
      <c r="C36" s="470"/>
      <c r="D36" s="497" t="s">
        <v>295</v>
      </c>
      <c r="E36" s="311" t="s">
        <v>296</v>
      </c>
      <c r="F36" s="302"/>
    </row>
    <row r="37" spans="1:6" s="291" customFormat="1" ht="91.5" customHeight="1">
      <c r="A37" s="331">
        <v>31</v>
      </c>
      <c r="B37" s="467"/>
      <c r="C37" s="470"/>
      <c r="D37" s="497" t="s">
        <v>295</v>
      </c>
      <c r="E37" s="311" t="s">
        <v>296</v>
      </c>
      <c r="F37" s="302"/>
    </row>
    <row r="38" spans="1:6" s="291" customFormat="1" ht="116.25" customHeight="1">
      <c r="A38" s="331">
        <v>32</v>
      </c>
      <c r="B38" s="467"/>
      <c r="C38" s="470"/>
      <c r="D38" s="497" t="s">
        <v>295</v>
      </c>
      <c r="E38" s="311" t="s">
        <v>296</v>
      </c>
      <c r="F38" s="302"/>
    </row>
    <row r="39" spans="1:6" s="291" customFormat="1" ht="59.25" customHeight="1">
      <c r="A39" s="331">
        <v>33</v>
      </c>
      <c r="B39" s="467"/>
      <c r="C39" s="468"/>
      <c r="D39" s="497" t="s">
        <v>295</v>
      </c>
      <c r="E39" s="311" t="s">
        <v>296</v>
      </c>
      <c r="F39" s="302"/>
    </row>
    <row r="40" spans="1:6" s="291" customFormat="1" ht="53.25" customHeight="1">
      <c r="A40" s="331">
        <v>34</v>
      </c>
      <c r="B40" s="467"/>
      <c r="C40" s="468"/>
      <c r="D40" s="497" t="s">
        <v>295</v>
      </c>
      <c r="E40" s="311" t="s">
        <v>296</v>
      </c>
      <c r="F40" s="302"/>
    </row>
    <row r="41" spans="1:6" s="291" customFormat="1" ht="66" customHeight="1">
      <c r="A41" s="476">
        <v>35</v>
      </c>
      <c r="B41" s="471"/>
      <c r="C41" s="477"/>
      <c r="D41" s="497" t="s">
        <v>295</v>
      </c>
      <c r="E41" s="311" t="s">
        <v>296</v>
      </c>
      <c r="F41" s="361"/>
    </row>
    <row r="42" spans="1:6" s="499" customFormat="1">
      <c r="A42" s="498"/>
      <c r="D42" s="500"/>
    </row>
    <row r="43" spans="1:6" s="499" customFormat="1">
      <c r="A43" s="501"/>
      <c r="D43" s="500"/>
    </row>
    <row r="44" spans="1:6" s="499" customFormat="1">
      <c r="A44" s="501"/>
      <c r="D44" s="500"/>
    </row>
    <row r="45" spans="1:6" s="499" customFormat="1">
      <c r="A45" s="501"/>
      <c r="D45" s="500"/>
    </row>
    <row r="46" spans="1:6" s="499" customFormat="1">
      <c r="A46" s="501"/>
      <c r="D46" s="500"/>
    </row>
    <row r="47" spans="1:6" s="499" customFormat="1">
      <c r="A47" s="501"/>
      <c r="D47" s="500"/>
    </row>
    <row r="48" spans="1:6" s="499" customFormat="1">
      <c r="A48" s="501"/>
      <c r="D48" s="500"/>
    </row>
    <row r="49" spans="1:4" s="499" customFormat="1">
      <c r="A49" s="501"/>
      <c r="D49" s="500"/>
    </row>
    <row r="50" spans="1:4" s="499" customFormat="1">
      <c r="A50" s="501"/>
      <c r="D50" s="500"/>
    </row>
    <row r="51" spans="1:4" s="499" customFormat="1">
      <c r="A51" s="501"/>
      <c r="D51" s="500"/>
    </row>
    <row r="52" spans="1:4" s="499" customFormat="1">
      <c r="A52" s="501"/>
      <c r="D52" s="500"/>
    </row>
    <row r="53" spans="1:4" s="499" customFormat="1">
      <c r="A53" s="501"/>
      <c r="D53" s="500"/>
    </row>
    <row r="54" spans="1:4" s="499" customFormat="1">
      <c r="A54" s="501"/>
      <c r="D54" s="500"/>
    </row>
    <row r="55" spans="1:4" s="499" customFormat="1">
      <c r="A55" s="501"/>
      <c r="D55" s="500"/>
    </row>
    <row r="56" spans="1:4" s="499" customFormat="1">
      <c r="A56" s="501"/>
      <c r="D56" s="500"/>
    </row>
    <row r="57" spans="1:4" s="499" customFormat="1">
      <c r="A57" s="501"/>
      <c r="D57" s="500"/>
    </row>
    <row r="58" spans="1:4" s="499" customFormat="1">
      <c r="A58" s="501"/>
      <c r="D58" s="500"/>
    </row>
    <row r="59" spans="1:4" s="499" customFormat="1">
      <c r="A59" s="501"/>
      <c r="D59" s="500"/>
    </row>
    <row r="60" spans="1:4" s="499" customFormat="1">
      <c r="A60" s="501"/>
      <c r="D60" s="500"/>
    </row>
    <row r="61" spans="1:4" s="499" customFormat="1">
      <c r="A61" s="501"/>
      <c r="D61" s="500"/>
    </row>
    <row r="62" spans="1:4" s="499" customFormat="1">
      <c r="A62" s="501"/>
      <c r="D62" s="500"/>
    </row>
    <row r="63" spans="1:4" s="499" customFormat="1">
      <c r="A63" s="501"/>
      <c r="D63" s="500"/>
    </row>
    <row r="64" spans="1:4" s="499" customFormat="1">
      <c r="A64" s="501"/>
      <c r="D64" s="500"/>
    </row>
    <row r="65" spans="1:4" s="499" customFormat="1">
      <c r="A65" s="501"/>
      <c r="D65" s="500"/>
    </row>
    <row r="66" spans="1:4" s="499" customFormat="1">
      <c r="A66" s="501"/>
      <c r="D66" s="500"/>
    </row>
    <row r="67" spans="1:4" s="499" customFormat="1">
      <c r="A67" s="501"/>
      <c r="D67" s="500"/>
    </row>
    <row r="68" spans="1:4" s="499" customFormat="1">
      <c r="A68" s="501"/>
      <c r="D68" s="500"/>
    </row>
    <row r="69" spans="1:4" s="499" customFormat="1">
      <c r="A69" s="501"/>
      <c r="D69" s="500"/>
    </row>
    <row r="70" spans="1:4" s="499" customFormat="1">
      <c r="A70" s="501"/>
      <c r="D70" s="500"/>
    </row>
    <row r="71" spans="1:4" s="499" customFormat="1">
      <c r="A71" s="501"/>
      <c r="D71" s="500"/>
    </row>
    <row r="72" spans="1:4" s="499" customFormat="1">
      <c r="A72" s="501"/>
      <c r="D72" s="500"/>
    </row>
    <row r="73" spans="1:4" s="499" customFormat="1">
      <c r="A73" s="501"/>
      <c r="D73" s="500"/>
    </row>
    <row r="74" spans="1:4" s="499" customFormat="1">
      <c r="A74" s="501"/>
      <c r="D74" s="500"/>
    </row>
    <row r="75" spans="1:4" s="499" customFormat="1">
      <c r="A75" s="501"/>
      <c r="D75" s="500"/>
    </row>
    <row r="76" spans="1:4" s="499" customFormat="1">
      <c r="A76" s="501"/>
      <c r="D76" s="500"/>
    </row>
    <row r="77" spans="1:4" s="499" customFormat="1">
      <c r="A77" s="501"/>
      <c r="D77" s="500"/>
    </row>
    <row r="78" spans="1:4" s="499" customFormat="1">
      <c r="A78" s="501"/>
      <c r="D78" s="500"/>
    </row>
    <row r="79" spans="1:4" s="499" customFormat="1">
      <c r="A79" s="501"/>
      <c r="D79" s="500"/>
    </row>
    <row r="80" spans="1:4" s="499" customFormat="1">
      <c r="A80" s="501"/>
      <c r="D80" s="500"/>
    </row>
    <row r="81" spans="1:4" s="499" customFormat="1">
      <c r="A81" s="501"/>
      <c r="D81" s="500"/>
    </row>
    <row r="82" spans="1:4" s="499" customFormat="1">
      <c r="A82" s="501"/>
      <c r="D82" s="500"/>
    </row>
    <row r="83" spans="1:4" s="499" customFormat="1">
      <c r="A83" s="501"/>
      <c r="D83" s="500"/>
    </row>
    <row r="84" spans="1:4" s="499" customFormat="1">
      <c r="A84" s="501"/>
      <c r="D84" s="500"/>
    </row>
    <row r="85" spans="1:4" s="499" customFormat="1">
      <c r="A85" s="501"/>
      <c r="D85" s="500"/>
    </row>
    <row r="86" spans="1:4" s="499" customFormat="1">
      <c r="A86" s="501"/>
      <c r="D86" s="500"/>
    </row>
    <row r="87" spans="1:4" s="499" customFormat="1">
      <c r="A87" s="501"/>
      <c r="D87" s="500"/>
    </row>
    <row r="88" spans="1:4" s="499" customFormat="1">
      <c r="A88" s="501"/>
      <c r="D88" s="500"/>
    </row>
    <row r="89" spans="1:4" s="499" customFormat="1">
      <c r="A89" s="501"/>
      <c r="D89" s="500"/>
    </row>
    <row r="90" spans="1:4" s="499" customFormat="1">
      <c r="A90" s="501"/>
      <c r="D90" s="500"/>
    </row>
    <row r="91" spans="1:4" s="499" customFormat="1">
      <c r="A91" s="501"/>
      <c r="D91" s="500"/>
    </row>
    <row r="92" spans="1:4" s="499" customFormat="1">
      <c r="A92" s="501"/>
      <c r="D92" s="500"/>
    </row>
    <row r="93" spans="1:4" s="499" customFormat="1">
      <c r="A93" s="501"/>
      <c r="D93" s="500"/>
    </row>
    <row r="94" spans="1:4" s="499" customFormat="1">
      <c r="A94" s="501"/>
      <c r="D94" s="500"/>
    </row>
    <row r="95" spans="1:4" s="499" customFormat="1">
      <c r="A95" s="501"/>
      <c r="D95" s="500"/>
    </row>
    <row r="96" spans="1:4" s="499" customFormat="1">
      <c r="A96" s="501"/>
      <c r="D96" s="500"/>
    </row>
    <row r="97" spans="1:4" s="499" customFormat="1">
      <c r="A97" s="501"/>
      <c r="D97" s="500"/>
    </row>
    <row r="98" spans="1:4" s="499" customFormat="1">
      <c r="A98" s="501"/>
      <c r="D98" s="500"/>
    </row>
    <row r="99" spans="1:4" s="499" customFormat="1">
      <c r="A99" s="501"/>
      <c r="D99" s="500"/>
    </row>
    <row r="100" spans="1:4" s="499" customFormat="1">
      <c r="A100" s="501"/>
      <c r="D100" s="500"/>
    </row>
    <row r="101" spans="1:4" s="499" customFormat="1">
      <c r="A101" s="501"/>
      <c r="D101" s="500"/>
    </row>
    <row r="102" spans="1:4" s="499" customFormat="1">
      <c r="A102" s="501"/>
      <c r="D102" s="500"/>
    </row>
    <row r="103" spans="1:4" s="499" customFormat="1">
      <c r="A103" s="501"/>
      <c r="D103" s="500"/>
    </row>
    <row r="104" spans="1:4" s="499" customFormat="1">
      <c r="A104" s="501"/>
      <c r="D104" s="500"/>
    </row>
    <row r="105" spans="1:4" s="499" customFormat="1">
      <c r="A105" s="501"/>
      <c r="D105" s="500"/>
    </row>
    <row r="106" spans="1:4" s="499" customFormat="1">
      <c r="A106" s="501"/>
      <c r="D106" s="500"/>
    </row>
    <row r="107" spans="1:4" s="499" customFormat="1">
      <c r="A107" s="501"/>
      <c r="D107" s="500"/>
    </row>
    <row r="108" spans="1:4" s="499" customFormat="1">
      <c r="A108" s="501"/>
      <c r="D108" s="500"/>
    </row>
    <row r="109" spans="1:4" s="499" customFormat="1">
      <c r="A109" s="501"/>
      <c r="D109" s="500"/>
    </row>
    <row r="110" spans="1:4" s="499" customFormat="1">
      <c r="A110" s="501"/>
      <c r="D110" s="500"/>
    </row>
    <row r="111" spans="1:4" s="499" customFormat="1">
      <c r="A111" s="501"/>
      <c r="D111" s="500"/>
    </row>
    <row r="112" spans="1:4" s="499" customFormat="1">
      <c r="A112" s="501"/>
      <c r="D112" s="500"/>
    </row>
    <row r="113" spans="1:4" s="499" customFormat="1">
      <c r="A113" s="501"/>
      <c r="D113" s="500"/>
    </row>
    <row r="114" spans="1:4" s="499" customFormat="1">
      <c r="A114" s="501"/>
      <c r="D114" s="500"/>
    </row>
    <row r="115" spans="1:4" s="499" customFormat="1">
      <c r="A115" s="501"/>
      <c r="D115" s="500"/>
    </row>
    <row r="116" spans="1:4" s="499" customFormat="1">
      <c r="A116" s="501"/>
      <c r="D116" s="500"/>
    </row>
    <row r="117" spans="1:4" s="499" customFormat="1">
      <c r="A117" s="501"/>
      <c r="D117" s="500"/>
    </row>
    <row r="118" spans="1:4" s="499" customFormat="1">
      <c r="A118" s="501"/>
      <c r="D118" s="500"/>
    </row>
    <row r="119" spans="1:4" s="499" customFormat="1">
      <c r="A119" s="501"/>
      <c r="D119" s="500"/>
    </row>
    <row r="120" spans="1:4" s="499" customFormat="1">
      <c r="A120" s="501"/>
      <c r="D120" s="500"/>
    </row>
    <row r="121" spans="1:4" s="499" customFormat="1">
      <c r="A121" s="501"/>
      <c r="D121" s="500"/>
    </row>
    <row r="122" spans="1:4" s="499" customFormat="1">
      <c r="A122" s="501"/>
      <c r="D122" s="500"/>
    </row>
    <row r="123" spans="1:4" s="499" customFormat="1">
      <c r="A123" s="501"/>
      <c r="D123" s="500"/>
    </row>
    <row r="124" spans="1:4" s="499" customFormat="1">
      <c r="A124" s="501"/>
      <c r="D124" s="500"/>
    </row>
    <row r="125" spans="1:4" s="499" customFormat="1">
      <c r="A125" s="501"/>
      <c r="D125" s="500"/>
    </row>
    <row r="126" spans="1:4" s="499" customFormat="1">
      <c r="A126" s="501"/>
      <c r="D126" s="500"/>
    </row>
    <row r="127" spans="1:4" s="499" customFormat="1">
      <c r="A127" s="501"/>
      <c r="D127" s="500"/>
    </row>
    <row r="128" spans="1:4" s="499" customFormat="1">
      <c r="A128" s="501"/>
      <c r="D128" s="500"/>
    </row>
    <row r="129" spans="1:4" s="499" customFormat="1">
      <c r="A129" s="501"/>
      <c r="D129" s="500"/>
    </row>
    <row r="130" spans="1:4" s="499" customFormat="1">
      <c r="A130" s="501"/>
      <c r="D130" s="500"/>
    </row>
    <row r="131" spans="1:4" s="499" customFormat="1">
      <c r="A131" s="501"/>
      <c r="D131" s="500"/>
    </row>
    <row r="132" spans="1:4" s="499" customFormat="1">
      <c r="A132" s="501"/>
      <c r="D132" s="500"/>
    </row>
    <row r="133" spans="1:4" s="499" customFormat="1">
      <c r="A133" s="501"/>
      <c r="D133" s="500"/>
    </row>
    <row r="134" spans="1:4" s="499" customFormat="1">
      <c r="A134" s="501"/>
      <c r="D134" s="500"/>
    </row>
    <row r="135" spans="1:4" s="499" customFormat="1">
      <c r="A135" s="501"/>
      <c r="D135" s="500"/>
    </row>
    <row r="136" spans="1:4" s="499" customFormat="1">
      <c r="A136" s="501"/>
      <c r="D136" s="500"/>
    </row>
    <row r="137" spans="1:4" s="499" customFormat="1">
      <c r="A137" s="501"/>
      <c r="D137" s="500"/>
    </row>
    <row r="138" spans="1:4" s="499" customFormat="1">
      <c r="A138" s="501"/>
      <c r="D138" s="500"/>
    </row>
    <row r="139" spans="1:4" s="499" customFormat="1">
      <c r="A139" s="501"/>
      <c r="D139" s="500"/>
    </row>
    <row r="140" spans="1:4" s="499" customFormat="1">
      <c r="A140" s="501"/>
      <c r="D140" s="500"/>
    </row>
    <row r="141" spans="1:4" s="499" customFormat="1">
      <c r="A141" s="501"/>
      <c r="D141" s="500"/>
    </row>
    <row r="142" spans="1:4" s="499" customFormat="1">
      <c r="A142" s="501"/>
      <c r="D142" s="500"/>
    </row>
    <row r="143" spans="1:4" s="499" customFormat="1">
      <c r="A143" s="501"/>
      <c r="D143" s="500"/>
    </row>
    <row r="144" spans="1:4" s="499" customFormat="1">
      <c r="A144" s="501"/>
      <c r="D144" s="500"/>
    </row>
    <row r="145" spans="1:4" s="499" customFormat="1">
      <c r="A145" s="501"/>
      <c r="D145" s="500"/>
    </row>
    <row r="146" spans="1:4" s="499" customFormat="1">
      <c r="A146" s="501"/>
      <c r="D146" s="500"/>
    </row>
    <row r="147" spans="1:4" s="499" customFormat="1">
      <c r="A147" s="501"/>
      <c r="D147" s="500"/>
    </row>
    <row r="148" spans="1:4" s="499" customFormat="1">
      <c r="A148" s="501"/>
      <c r="D148" s="500"/>
    </row>
    <row r="149" spans="1:4" s="499" customFormat="1">
      <c r="A149" s="501"/>
      <c r="D149" s="500"/>
    </row>
    <row r="150" spans="1:4" s="499" customFormat="1">
      <c r="A150" s="501"/>
      <c r="D150" s="500"/>
    </row>
    <row r="151" spans="1:4" s="499" customFormat="1">
      <c r="A151" s="501"/>
      <c r="D151" s="500"/>
    </row>
    <row r="152" spans="1:4" s="499" customFormat="1">
      <c r="A152" s="501"/>
      <c r="D152" s="500"/>
    </row>
    <row r="153" spans="1:4" s="499" customFormat="1">
      <c r="A153" s="501"/>
      <c r="D153" s="500"/>
    </row>
    <row r="154" spans="1:4" s="499" customFormat="1">
      <c r="A154" s="501"/>
      <c r="D154" s="500"/>
    </row>
    <row r="155" spans="1:4" s="499" customFormat="1">
      <c r="A155" s="501"/>
      <c r="D155" s="500"/>
    </row>
    <row r="156" spans="1:4" s="499" customFormat="1">
      <c r="A156" s="501"/>
      <c r="D156" s="500"/>
    </row>
    <row r="157" spans="1:4" s="499" customFormat="1">
      <c r="A157" s="501"/>
      <c r="D157" s="500"/>
    </row>
    <row r="158" spans="1:4" s="499" customFormat="1">
      <c r="A158" s="501"/>
      <c r="D158" s="500"/>
    </row>
    <row r="159" spans="1:4" s="499" customFormat="1">
      <c r="A159" s="501"/>
      <c r="D159" s="500"/>
    </row>
    <row r="160" spans="1:4" s="499" customFormat="1">
      <c r="A160" s="501"/>
      <c r="D160" s="500"/>
    </row>
    <row r="161" spans="1:4" s="499" customFormat="1">
      <c r="A161" s="501"/>
      <c r="D161" s="500"/>
    </row>
    <row r="162" spans="1:4" s="499" customFormat="1">
      <c r="A162" s="501"/>
      <c r="D162" s="500"/>
    </row>
    <row r="163" spans="1:4" s="499" customFormat="1">
      <c r="A163" s="501"/>
      <c r="D163" s="500"/>
    </row>
    <row r="164" spans="1:4" s="499" customFormat="1">
      <c r="A164" s="501"/>
      <c r="D164" s="500"/>
    </row>
    <row r="165" spans="1:4" s="499" customFormat="1">
      <c r="A165" s="501"/>
      <c r="D165" s="500"/>
    </row>
    <row r="166" spans="1:4" s="499" customFormat="1">
      <c r="A166" s="501"/>
      <c r="D166" s="500"/>
    </row>
    <row r="167" spans="1:4" s="499" customFormat="1">
      <c r="A167" s="501"/>
      <c r="D167" s="500"/>
    </row>
    <row r="168" spans="1:4" s="499" customFormat="1">
      <c r="A168" s="501"/>
      <c r="D168" s="500"/>
    </row>
    <row r="169" spans="1:4" s="499" customFormat="1">
      <c r="A169" s="501"/>
      <c r="D169" s="500"/>
    </row>
    <row r="170" spans="1:4" s="499" customFormat="1">
      <c r="A170" s="501"/>
      <c r="D170" s="500"/>
    </row>
    <row r="171" spans="1:4" s="499" customFormat="1">
      <c r="A171" s="501"/>
      <c r="D171" s="500"/>
    </row>
    <row r="172" spans="1:4" s="499" customFormat="1">
      <c r="A172" s="501"/>
      <c r="D172" s="500"/>
    </row>
    <row r="173" spans="1:4" s="499" customFormat="1">
      <c r="A173" s="501"/>
      <c r="D173" s="500"/>
    </row>
    <row r="174" spans="1:4" s="499" customFormat="1">
      <c r="A174" s="501"/>
      <c r="D174" s="500"/>
    </row>
    <row r="175" spans="1:4" s="499" customFormat="1">
      <c r="A175" s="501"/>
      <c r="D175" s="500"/>
    </row>
    <row r="176" spans="1:4" s="499" customFormat="1">
      <c r="A176" s="501"/>
      <c r="D176" s="500"/>
    </row>
    <row r="177" spans="1:4" s="499" customFormat="1">
      <c r="A177" s="501"/>
      <c r="D177" s="500"/>
    </row>
    <row r="178" spans="1:4" s="499" customFormat="1">
      <c r="A178" s="501"/>
      <c r="D178" s="500"/>
    </row>
    <row r="179" spans="1:4" s="499" customFormat="1">
      <c r="A179" s="501"/>
      <c r="D179" s="500"/>
    </row>
    <row r="180" spans="1:4" s="499" customFormat="1">
      <c r="A180" s="501"/>
      <c r="D180" s="500"/>
    </row>
    <row r="181" spans="1:4" s="499" customFormat="1">
      <c r="A181" s="501"/>
      <c r="D181" s="500"/>
    </row>
    <row r="182" spans="1:4" s="499" customFormat="1">
      <c r="A182" s="501"/>
      <c r="D182" s="500"/>
    </row>
    <row r="183" spans="1:4" s="499" customFormat="1">
      <c r="A183" s="501"/>
      <c r="D183" s="500"/>
    </row>
    <row r="184" spans="1:4" s="499" customFormat="1">
      <c r="A184" s="501"/>
      <c r="D184" s="500"/>
    </row>
    <row r="185" spans="1:4" s="499" customFormat="1">
      <c r="A185" s="501"/>
      <c r="D185" s="500"/>
    </row>
    <row r="186" spans="1:4" s="499" customFormat="1">
      <c r="A186" s="501"/>
      <c r="D186" s="500"/>
    </row>
    <row r="187" spans="1:4" s="499" customFormat="1">
      <c r="A187" s="501"/>
      <c r="D187" s="500"/>
    </row>
    <row r="188" spans="1:4" s="499" customFormat="1">
      <c r="A188" s="501"/>
      <c r="D188" s="500"/>
    </row>
    <row r="189" spans="1:4" s="499" customFormat="1">
      <c r="A189" s="501"/>
      <c r="D189" s="500"/>
    </row>
    <row r="190" spans="1:4" s="499" customFormat="1">
      <c r="A190" s="501"/>
      <c r="D190" s="500"/>
    </row>
    <row r="191" spans="1:4" s="499" customFormat="1">
      <c r="A191" s="501"/>
      <c r="D191" s="500"/>
    </row>
    <row r="192" spans="1:4" s="499" customFormat="1">
      <c r="A192" s="501"/>
      <c r="D192" s="500"/>
    </row>
    <row r="193" spans="1:4" s="499" customFormat="1">
      <c r="A193" s="501"/>
      <c r="D193" s="500"/>
    </row>
    <row r="194" spans="1:4" s="499" customFormat="1">
      <c r="A194" s="501"/>
      <c r="D194" s="500"/>
    </row>
    <row r="195" spans="1:4" s="499" customFormat="1">
      <c r="A195" s="501"/>
      <c r="D195" s="500"/>
    </row>
    <row r="196" spans="1:4" s="499" customFormat="1">
      <c r="A196" s="501"/>
      <c r="D196" s="500"/>
    </row>
    <row r="197" spans="1:4" s="499" customFormat="1">
      <c r="A197" s="501"/>
      <c r="D197" s="500"/>
    </row>
    <row r="198" spans="1:4" s="499" customFormat="1">
      <c r="A198" s="501"/>
      <c r="D198" s="500"/>
    </row>
    <row r="199" spans="1:4" s="499" customFormat="1">
      <c r="A199" s="501"/>
      <c r="D199" s="500"/>
    </row>
    <row r="200" spans="1:4" s="499" customFormat="1">
      <c r="A200" s="501"/>
      <c r="D200" s="500"/>
    </row>
    <row r="201" spans="1:4" s="499" customFormat="1">
      <c r="A201" s="501"/>
      <c r="D201" s="500"/>
    </row>
    <row r="202" spans="1:4" s="499" customFormat="1">
      <c r="A202" s="501"/>
      <c r="D202" s="500"/>
    </row>
    <row r="203" spans="1:4" s="499" customFormat="1">
      <c r="A203" s="501"/>
      <c r="D203" s="500"/>
    </row>
    <row r="204" spans="1:4" s="499" customFormat="1">
      <c r="A204" s="501"/>
      <c r="D204" s="500"/>
    </row>
    <row r="205" spans="1:4" s="499" customFormat="1">
      <c r="A205" s="501"/>
      <c r="D205" s="500"/>
    </row>
    <row r="206" spans="1:4" s="499" customFormat="1">
      <c r="A206" s="501"/>
      <c r="D206" s="500"/>
    </row>
    <row r="207" spans="1:4" s="499" customFormat="1">
      <c r="A207" s="501"/>
      <c r="D207" s="500"/>
    </row>
    <row r="208" spans="1:4" s="499" customFormat="1">
      <c r="A208" s="501"/>
      <c r="D208" s="500"/>
    </row>
    <row r="209" spans="1:4" s="499" customFormat="1">
      <c r="A209" s="501"/>
      <c r="D209" s="500"/>
    </row>
    <row r="210" spans="1:4" s="499" customFormat="1">
      <c r="A210" s="501"/>
      <c r="D210" s="500"/>
    </row>
    <row r="211" spans="1:4" s="499" customFormat="1">
      <c r="A211" s="501"/>
      <c r="D211" s="500"/>
    </row>
    <row r="212" spans="1:4" s="499" customFormat="1">
      <c r="A212" s="501"/>
      <c r="D212" s="500"/>
    </row>
    <row r="213" spans="1:4" s="499" customFormat="1">
      <c r="A213" s="501"/>
      <c r="D213" s="500"/>
    </row>
    <row r="214" spans="1:4" s="499" customFormat="1">
      <c r="A214" s="501"/>
      <c r="D214" s="500"/>
    </row>
    <row r="215" spans="1:4" s="499" customFormat="1">
      <c r="A215" s="501"/>
      <c r="D215" s="500"/>
    </row>
    <row r="216" spans="1:4" s="499" customFormat="1">
      <c r="A216" s="501"/>
      <c r="D216" s="500"/>
    </row>
    <row r="217" spans="1:4" s="499" customFormat="1">
      <c r="A217" s="501"/>
      <c r="D217" s="500"/>
    </row>
    <row r="218" spans="1:4" s="499" customFormat="1">
      <c r="A218" s="501"/>
      <c r="D218" s="500"/>
    </row>
    <row r="219" spans="1:4" s="499" customFormat="1">
      <c r="A219" s="501"/>
      <c r="D219" s="500"/>
    </row>
    <row r="220" spans="1:4" s="499" customFormat="1">
      <c r="A220" s="501"/>
      <c r="D220" s="500"/>
    </row>
    <row r="221" spans="1:4" s="499" customFormat="1">
      <c r="A221" s="501"/>
      <c r="D221" s="500"/>
    </row>
    <row r="222" spans="1:4" s="499" customFormat="1">
      <c r="A222" s="501"/>
      <c r="D222" s="500"/>
    </row>
    <row r="223" spans="1:4" s="499" customFormat="1">
      <c r="A223" s="501"/>
      <c r="D223" s="500"/>
    </row>
    <row r="224" spans="1:4" s="499" customFormat="1">
      <c r="A224" s="501"/>
      <c r="D224" s="500"/>
    </row>
    <row r="225" spans="1:4" s="499" customFormat="1">
      <c r="A225" s="501"/>
      <c r="D225" s="500"/>
    </row>
    <row r="226" spans="1:4" s="499" customFormat="1">
      <c r="A226" s="501"/>
      <c r="D226" s="500"/>
    </row>
    <row r="227" spans="1:4" s="499" customFormat="1">
      <c r="A227" s="501"/>
      <c r="D227" s="500"/>
    </row>
    <row r="228" spans="1:4" s="499" customFormat="1">
      <c r="A228" s="501"/>
      <c r="D228" s="500"/>
    </row>
    <row r="229" spans="1:4" s="499" customFormat="1">
      <c r="A229" s="501"/>
      <c r="D229" s="500"/>
    </row>
    <row r="230" spans="1:4" s="499" customFormat="1">
      <c r="A230" s="501"/>
      <c r="D230" s="500"/>
    </row>
    <row r="231" spans="1:4" s="499" customFormat="1">
      <c r="A231" s="501"/>
      <c r="D231" s="500"/>
    </row>
    <row r="232" spans="1:4" s="499" customFormat="1">
      <c r="A232" s="501"/>
      <c r="D232" s="500"/>
    </row>
    <row r="233" spans="1:4" s="499" customFormat="1">
      <c r="A233" s="501"/>
      <c r="D233" s="500"/>
    </row>
    <row r="234" spans="1:4" s="499" customFormat="1">
      <c r="A234" s="501"/>
      <c r="D234" s="500"/>
    </row>
    <row r="235" spans="1:4" s="499" customFormat="1">
      <c r="A235" s="501"/>
      <c r="D235" s="500"/>
    </row>
    <row r="236" spans="1:4" s="499" customFormat="1">
      <c r="A236" s="501"/>
      <c r="D236" s="500"/>
    </row>
    <row r="237" spans="1:4" s="499" customFormat="1">
      <c r="A237" s="501"/>
      <c r="D237" s="500"/>
    </row>
    <row r="238" spans="1:4" s="499" customFormat="1">
      <c r="A238" s="501"/>
      <c r="D238" s="500"/>
    </row>
    <row r="239" spans="1:4" s="499" customFormat="1">
      <c r="A239" s="501"/>
      <c r="D239" s="500"/>
    </row>
    <row r="240" spans="1:4" s="499" customFormat="1">
      <c r="A240" s="501"/>
      <c r="D240" s="500"/>
    </row>
    <row r="241" spans="1:4" s="499" customFormat="1">
      <c r="A241" s="501"/>
      <c r="D241" s="500"/>
    </row>
    <row r="242" spans="1:4" s="499" customFormat="1">
      <c r="A242" s="501"/>
      <c r="D242" s="500"/>
    </row>
    <row r="243" spans="1:4" s="499" customFormat="1">
      <c r="A243" s="501"/>
      <c r="D243" s="500"/>
    </row>
    <row r="244" spans="1:4" s="499" customFormat="1">
      <c r="A244" s="501"/>
      <c r="D244" s="500"/>
    </row>
    <row r="245" spans="1:4" s="499" customFormat="1">
      <c r="A245" s="501"/>
      <c r="D245" s="500"/>
    </row>
    <row r="246" spans="1:4" s="499" customFormat="1">
      <c r="A246" s="501"/>
      <c r="D246" s="500"/>
    </row>
    <row r="247" spans="1:4" s="499" customFormat="1">
      <c r="A247" s="501"/>
      <c r="D247" s="500"/>
    </row>
    <row r="248" spans="1:4" s="499" customFormat="1">
      <c r="A248" s="501"/>
      <c r="D248" s="500"/>
    </row>
    <row r="249" spans="1:4" s="499" customFormat="1">
      <c r="A249" s="501"/>
      <c r="D249" s="500"/>
    </row>
    <row r="250" spans="1:4" s="499" customFormat="1">
      <c r="A250" s="501"/>
      <c r="D250" s="500"/>
    </row>
    <row r="251" spans="1:4" s="499" customFormat="1">
      <c r="A251" s="501"/>
      <c r="D251" s="500"/>
    </row>
    <row r="252" spans="1:4" s="499" customFormat="1">
      <c r="A252" s="501"/>
      <c r="D252" s="500"/>
    </row>
    <row r="253" spans="1:4" s="499" customFormat="1">
      <c r="A253" s="501"/>
      <c r="D253" s="500"/>
    </row>
    <row r="254" spans="1:4" s="499" customFormat="1">
      <c r="A254" s="501"/>
      <c r="D254" s="500"/>
    </row>
    <row r="255" spans="1:4" s="499" customFormat="1">
      <c r="A255" s="501"/>
      <c r="D255" s="500"/>
    </row>
    <row r="256" spans="1:4" s="499" customFormat="1">
      <c r="A256" s="501"/>
      <c r="D256" s="500"/>
    </row>
    <row r="257" spans="1:4" s="499" customFormat="1">
      <c r="A257" s="501"/>
      <c r="D257" s="500"/>
    </row>
    <row r="258" spans="1:4" s="499" customFormat="1">
      <c r="A258" s="501"/>
      <c r="D258" s="500"/>
    </row>
    <row r="259" spans="1:4" s="499" customFormat="1">
      <c r="A259" s="501"/>
      <c r="D259" s="500"/>
    </row>
    <row r="260" spans="1:4" s="499" customFormat="1">
      <c r="A260" s="501"/>
      <c r="D260" s="500"/>
    </row>
    <row r="261" spans="1:4" s="499" customFormat="1">
      <c r="A261" s="501"/>
      <c r="D261" s="500"/>
    </row>
    <row r="262" spans="1:4" s="499" customFormat="1">
      <c r="A262" s="501"/>
      <c r="D262" s="500"/>
    </row>
    <row r="263" spans="1:4" s="499" customFormat="1">
      <c r="A263" s="501"/>
      <c r="D263" s="500"/>
    </row>
    <row r="264" spans="1:4" s="499" customFormat="1">
      <c r="A264" s="501"/>
      <c r="D264" s="500"/>
    </row>
    <row r="265" spans="1:4" s="499" customFormat="1">
      <c r="A265" s="501"/>
      <c r="D265" s="500"/>
    </row>
    <row r="266" spans="1:4" s="499" customFormat="1">
      <c r="A266" s="501"/>
      <c r="D266" s="500"/>
    </row>
    <row r="267" spans="1:4" s="499" customFormat="1">
      <c r="A267" s="501"/>
      <c r="D267" s="500"/>
    </row>
    <row r="268" spans="1:4" s="499" customFormat="1">
      <c r="A268" s="501"/>
      <c r="D268" s="500"/>
    </row>
    <row r="269" spans="1:4" s="499" customFormat="1">
      <c r="A269" s="501"/>
      <c r="D269" s="500"/>
    </row>
    <row r="270" spans="1:4" s="499" customFormat="1">
      <c r="A270" s="501"/>
      <c r="D270" s="500"/>
    </row>
    <row r="271" spans="1:4" s="499" customFormat="1">
      <c r="A271" s="501"/>
      <c r="D271" s="500"/>
    </row>
    <row r="272" spans="1:4" s="499" customFormat="1">
      <c r="A272" s="501"/>
      <c r="D272" s="500"/>
    </row>
    <row r="273" spans="1:4" s="499" customFormat="1">
      <c r="A273" s="501"/>
      <c r="D273" s="500"/>
    </row>
    <row r="274" spans="1:4" s="499" customFormat="1">
      <c r="A274" s="501"/>
      <c r="D274" s="500"/>
    </row>
    <row r="275" spans="1:4" s="499" customFormat="1">
      <c r="A275" s="501"/>
      <c r="D275" s="500"/>
    </row>
    <row r="276" spans="1:4" s="499" customFormat="1">
      <c r="A276" s="501"/>
      <c r="D276" s="500"/>
    </row>
    <row r="277" spans="1:4" s="499" customFormat="1">
      <c r="A277" s="501"/>
      <c r="D277" s="500"/>
    </row>
    <row r="278" spans="1:4" s="499" customFormat="1">
      <c r="A278" s="501"/>
      <c r="D278" s="500"/>
    </row>
    <row r="279" spans="1:4" s="499" customFormat="1">
      <c r="A279" s="501"/>
      <c r="D279" s="500"/>
    </row>
    <row r="280" spans="1:4" s="499" customFormat="1">
      <c r="A280" s="501"/>
      <c r="D280" s="500"/>
    </row>
    <row r="281" spans="1:4" s="499" customFormat="1">
      <c r="A281" s="501"/>
      <c r="D281" s="500"/>
    </row>
    <row r="282" spans="1:4" s="499" customFormat="1">
      <c r="A282" s="501"/>
      <c r="D282" s="500"/>
    </row>
    <row r="283" spans="1:4" s="499" customFormat="1">
      <c r="A283" s="501"/>
      <c r="D283" s="500"/>
    </row>
    <row r="284" spans="1:4" s="499" customFormat="1">
      <c r="A284" s="501"/>
      <c r="D284" s="500"/>
    </row>
    <row r="285" spans="1:4" s="499" customFormat="1">
      <c r="A285" s="501"/>
      <c r="D285" s="500"/>
    </row>
    <row r="286" spans="1:4" s="499" customFormat="1">
      <c r="A286" s="501"/>
      <c r="D286" s="500"/>
    </row>
    <row r="287" spans="1:4" s="499" customFormat="1">
      <c r="A287" s="501"/>
      <c r="D287" s="500"/>
    </row>
    <row r="288" spans="1:4" s="499" customFormat="1">
      <c r="A288" s="501"/>
      <c r="D288" s="500"/>
    </row>
    <row r="289" spans="1:4" s="499" customFormat="1">
      <c r="A289" s="501"/>
      <c r="D289" s="500"/>
    </row>
    <row r="290" spans="1:4" s="499" customFormat="1">
      <c r="A290" s="501"/>
      <c r="D290" s="500"/>
    </row>
    <row r="291" spans="1:4" s="499" customFormat="1">
      <c r="A291" s="501"/>
      <c r="D291" s="500"/>
    </row>
    <row r="292" spans="1:4" s="499" customFormat="1">
      <c r="A292" s="501"/>
      <c r="D292" s="500"/>
    </row>
    <row r="293" spans="1:4" s="499" customFormat="1">
      <c r="A293" s="501"/>
      <c r="D293" s="500"/>
    </row>
    <row r="294" spans="1:4" s="499" customFormat="1">
      <c r="A294" s="501"/>
      <c r="D294" s="500"/>
    </row>
    <row r="295" spans="1:4" s="499" customFormat="1">
      <c r="A295" s="501"/>
      <c r="D295" s="500"/>
    </row>
    <row r="296" spans="1:4" s="499" customFormat="1">
      <c r="A296" s="501"/>
      <c r="D296" s="500"/>
    </row>
    <row r="297" spans="1:4" s="499" customFormat="1">
      <c r="A297" s="501"/>
      <c r="D297" s="500"/>
    </row>
    <row r="298" spans="1:4" s="499" customFormat="1">
      <c r="A298" s="501"/>
      <c r="D298" s="500"/>
    </row>
    <row r="299" spans="1:4" s="499" customFormat="1">
      <c r="A299" s="501"/>
      <c r="D299" s="500"/>
    </row>
    <row r="300" spans="1:4" s="499" customFormat="1">
      <c r="A300" s="501"/>
      <c r="D300" s="500"/>
    </row>
    <row r="301" spans="1:4" s="499" customFormat="1">
      <c r="A301" s="501"/>
      <c r="D301" s="500"/>
    </row>
    <row r="302" spans="1:4" s="499" customFormat="1">
      <c r="A302" s="501"/>
      <c r="D302" s="500"/>
    </row>
    <row r="303" spans="1:4" s="499" customFormat="1">
      <c r="A303" s="501"/>
      <c r="D303" s="500"/>
    </row>
    <row r="304" spans="1:4" s="499" customFormat="1">
      <c r="A304" s="501"/>
      <c r="D304" s="500"/>
    </row>
    <row r="305" spans="1:4" s="499" customFormat="1">
      <c r="A305" s="501"/>
      <c r="D305" s="500"/>
    </row>
    <row r="306" spans="1:4" s="499" customFormat="1">
      <c r="A306" s="501"/>
      <c r="D306" s="500"/>
    </row>
    <row r="307" spans="1:4" s="499" customFormat="1">
      <c r="A307" s="501"/>
      <c r="D307" s="500"/>
    </row>
    <row r="308" spans="1:4" s="499" customFormat="1">
      <c r="A308" s="501"/>
      <c r="D308" s="500"/>
    </row>
    <row r="309" spans="1:4" s="499" customFormat="1">
      <c r="A309" s="501"/>
      <c r="D309" s="500"/>
    </row>
    <row r="310" spans="1:4" s="499" customFormat="1">
      <c r="A310" s="501"/>
      <c r="D310" s="500"/>
    </row>
    <row r="311" spans="1:4" s="499" customFormat="1">
      <c r="A311" s="501"/>
      <c r="D311" s="500"/>
    </row>
    <row r="312" spans="1:4" s="499" customFormat="1">
      <c r="A312" s="501"/>
      <c r="D312" s="500"/>
    </row>
    <row r="313" spans="1:4" s="499" customFormat="1">
      <c r="A313" s="501"/>
      <c r="D313" s="500"/>
    </row>
    <row r="314" spans="1:4" s="499" customFormat="1">
      <c r="A314" s="501"/>
      <c r="D314" s="500"/>
    </row>
    <row r="315" spans="1:4" s="499" customFormat="1">
      <c r="A315" s="501"/>
      <c r="D315" s="500"/>
    </row>
    <row r="316" spans="1:4" s="499" customFormat="1">
      <c r="A316" s="501"/>
      <c r="D316" s="500"/>
    </row>
    <row r="317" spans="1:4" s="499" customFormat="1">
      <c r="A317" s="501"/>
      <c r="D317" s="500"/>
    </row>
    <row r="318" spans="1:4" s="499" customFormat="1">
      <c r="A318" s="501"/>
      <c r="D318" s="500"/>
    </row>
    <row r="319" spans="1:4" s="499" customFormat="1">
      <c r="A319" s="501"/>
      <c r="D319" s="500"/>
    </row>
    <row r="320" spans="1:4" s="499" customFormat="1">
      <c r="A320" s="501"/>
      <c r="D320" s="500"/>
    </row>
    <row r="321" spans="1:4" s="499" customFormat="1">
      <c r="A321" s="501"/>
      <c r="D321" s="500"/>
    </row>
    <row r="322" spans="1:4" s="499" customFormat="1">
      <c r="A322" s="501"/>
      <c r="D322" s="500"/>
    </row>
    <row r="323" spans="1:4" s="499" customFormat="1">
      <c r="A323" s="501"/>
      <c r="D323" s="500"/>
    </row>
    <row r="324" spans="1:4" s="499" customFormat="1">
      <c r="A324" s="501"/>
      <c r="D324" s="500"/>
    </row>
    <row r="325" spans="1:4" s="499" customFormat="1">
      <c r="A325" s="501"/>
      <c r="D325" s="500"/>
    </row>
    <row r="326" spans="1:4" s="499" customFormat="1">
      <c r="A326" s="501"/>
      <c r="D326" s="500"/>
    </row>
    <row r="327" spans="1:4" s="499" customFormat="1">
      <c r="A327" s="501"/>
      <c r="D327" s="500"/>
    </row>
    <row r="328" spans="1:4" s="499" customFormat="1">
      <c r="A328" s="501"/>
      <c r="D328" s="500"/>
    </row>
    <row r="329" spans="1:4" s="499" customFormat="1">
      <c r="A329" s="501"/>
      <c r="D329" s="500"/>
    </row>
    <row r="330" spans="1:4" s="499" customFormat="1">
      <c r="A330" s="501"/>
      <c r="D330" s="500"/>
    </row>
    <row r="331" spans="1:4" s="499" customFormat="1">
      <c r="A331" s="501"/>
      <c r="D331" s="500"/>
    </row>
    <row r="332" spans="1:4" s="499" customFormat="1">
      <c r="A332" s="501"/>
      <c r="D332" s="500"/>
    </row>
    <row r="333" spans="1:4" s="499" customFormat="1">
      <c r="A333" s="501"/>
      <c r="D333" s="500"/>
    </row>
    <row r="334" spans="1:4" s="499" customFormat="1">
      <c r="A334" s="501"/>
      <c r="D334" s="500"/>
    </row>
    <row r="335" spans="1:4" s="499" customFormat="1">
      <c r="A335" s="501"/>
      <c r="D335" s="500"/>
    </row>
    <row r="336" spans="1:4" s="499" customFormat="1">
      <c r="A336" s="501"/>
      <c r="D336" s="500"/>
    </row>
    <row r="337" spans="1:4" s="499" customFormat="1">
      <c r="A337" s="501"/>
      <c r="D337" s="500"/>
    </row>
    <row r="338" spans="1:4" s="499" customFormat="1">
      <c r="A338" s="501"/>
      <c r="D338" s="500"/>
    </row>
    <row r="339" spans="1:4" s="499" customFormat="1">
      <c r="A339" s="501"/>
      <c r="D339" s="500"/>
    </row>
    <row r="340" spans="1:4" s="499" customFormat="1">
      <c r="A340" s="501"/>
      <c r="D340" s="500"/>
    </row>
    <row r="341" spans="1:4" s="499" customFormat="1">
      <c r="A341" s="501"/>
      <c r="D341" s="500"/>
    </row>
    <row r="342" spans="1:4" s="499" customFormat="1">
      <c r="A342" s="501"/>
      <c r="D342" s="500"/>
    </row>
    <row r="343" spans="1:4" s="499" customFormat="1">
      <c r="A343" s="501"/>
      <c r="D343" s="500"/>
    </row>
    <row r="344" spans="1:4" s="499" customFormat="1">
      <c r="A344" s="501"/>
      <c r="D344" s="500"/>
    </row>
    <row r="345" spans="1:4" s="499" customFormat="1">
      <c r="A345" s="501"/>
      <c r="D345" s="500"/>
    </row>
    <row r="346" spans="1:4" s="499" customFormat="1">
      <c r="A346" s="501"/>
      <c r="D346" s="500"/>
    </row>
    <row r="347" spans="1:4" s="499" customFormat="1">
      <c r="A347" s="501"/>
      <c r="D347" s="500"/>
    </row>
    <row r="348" spans="1:4" s="499" customFormat="1">
      <c r="A348" s="501"/>
      <c r="D348" s="500"/>
    </row>
    <row r="349" spans="1:4" s="499" customFormat="1">
      <c r="A349" s="501"/>
      <c r="D349" s="500"/>
    </row>
    <row r="350" spans="1:4" s="499" customFormat="1">
      <c r="A350" s="501"/>
      <c r="D350" s="500"/>
    </row>
    <row r="351" spans="1:4" s="499" customFormat="1">
      <c r="A351" s="501"/>
      <c r="D351" s="500"/>
    </row>
    <row r="352" spans="1:4" s="499" customFormat="1">
      <c r="A352" s="501"/>
      <c r="D352" s="500"/>
    </row>
    <row r="353" spans="1:4" s="499" customFormat="1">
      <c r="A353" s="501"/>
      <c r="D353" s="500"/>
    </row>
    <row r="354" spans="1:4" s="499" customFormat="1">
      <c r="A354" s="501"/>
      <c r="D354" s="500"/>
    </row>
    <row r="355" spans="1:4" s="499" customFormat="1">
      <c r="A355" s="501"/>
      <c r="D355" s="500"/>
    </row>
    <row r="356" spans="1:4" s="499" customFormat="1">
      <c r="A356" s="501"/>
      <c r="D356" s="500"/>
    </row>
    <row r="357" spans="1:4" s="499" customFormat="1">
      <c r="A357" s="501"/>
      <c r="D357" s="500"/>
    </row>
    <row r="358" spans="1:4" s="499" customFormat="1">
      <c r="A358" s="501"/>
      <c r="D358" s="500"/>
    </row>
    <row r="359" spans="1:4" s="499" customFormat="1">
      <c r="A359" s="501"/>
      <c r="D359" s="500"/>
    </row>
    <row r="360" spans="1:4" s="499" customFormat="1">
      <c r="A360" s="501"/>
      <c r="D360" s="500"/>
    </row>
    <row r="361" spans="1:4" s="499" customFormat="1">
      <c r="A361" s="501"/>
      <c r="D361" s="500"/>
    </row>
    <row r="362" spans="1:4" s="499" customFormat="1">
      <c r="A362" s="501"/>
      <c r="D362" s="500"/>
    </row>
    <row r="363" spans="1:4" s="499" customFormat="1">
      <c r="A363" s="501"/>
      <c r="D363" s="500"/>
    </row>
    <row r="364" spans="1:4" s="499" customFormat="1">
      <c r="A364" s="501"/>
      <c r="D364" s="500"/>
    </row>
    <row r="365" spans="1:4" s="499" customFormat="1">
      <c r="A365" s="501"/>
      <c r="D365" s="500"/>
    </row>
    <row r="366" spans="1:4" s="499" customFormat="1">
      <c r="A366" s="501"/>
      <c r="D366" s="500"/>
    </row>
    <row r="367" spans="1:4" s="499" customFormat="1">
      <c r="A367" s="501"/>
      <c r="D367" s="500"/>
    </row>
    <row r="368" spans="1:4" s="499" customFormat="1">
      <c r="A368" s="501"/>
      <c r="D368" s="500"/>
    </row>
    <row r="369" spans="1:4" s="499" customFormat="1">
      <c r="A369" s="501"/>
      <c r="D369" s="500"/>
    </row>
    <row r="370" spans="1:4" s="499" customFormat="1">
      <c r="A370" s="501"/>
      <c r="D370" s="500"/>
    </row>
    <row r="371" spans="1:4" s="499" customFormat="1">
      <c r="A371" s="501"/>
      <c r="D371" s="500"/>
    </row>
    <row r="372" spans="1:4" s="499" customFormat="1">
      <c r="A372" s="501"/>
      <c r="D372" s="500"/>
    </row>
    <row r="373" spans="1:4" s="499" customFormat="1">
      <c r="A373" s="501"/>
      <c r="D373" s="500"/>
    </row>
    <row r="374" spans="1:4" s="499" customFormat="1">
      <c r="A374" s="501"/>
      <c r="D374" s="500"/>
    </row>
    <row r="375" spans="1:4" s="499" customFormat="1">
      <c r="A375" s="501"/>
      <c r="D375" s="500"/>
    </row>
    <row r="376" spans="1:4" s="499" customFormat="1">
      <c r="A376" s="501"/>
      <c r="D376" s="500"/>
    </row>
    <row r="377" spans="1:4" s="499" customFormat="1">
      <c r="A377" s="501"/>
      <c r="D377" s="500"/>
    </row>
    <row r="378" spans="1:4" s="499" customFormat="1">
      <c r="A378" s="501"/>
      <c r="D378" s="500"/>
    </row>
    <row r="379" spans="1:4" s="499" customFormat="1">
      <c r="A379" s="501"/>
      <c r="D379" s="500"/>
    </row>
    <row r="380" spans="1:4" s="499" customFormat="1">
      <c r="A380" s="501"/>
      <c r="D380" s="500"/>
    </row>
    <row r="381" spans="1:4" s="499" customFormat="1">
      <c r="A381" s="501"/>
      <c r="D381" s="500"/>
    </row>
    <row r="382" spans="1:4" s="499" customFormat="1">
      <c r="A382" s="501"/>
      <c r="D382" s="500"/>
    </row>
    <row r="383" spans="1:4" s="499" customFormat="1">
      <c r="A383" s="501"/>
      <c r="D383" s="500"/>
    </row>
    <row r="384" spans="1:4" s="499" customFormat="1">
      <c r="A384" s="501"/>
      <c r="D384" s="500"/>
    </row>
    <row r="385" spans="1:4" s="499" customFormat="1">
      <c r="A385" s="501"/>
      <c r="D385" s="500"/>
    </row>
    <row r="386" spans="1:4" s="499" customFormat="1">
      <c r="A386" s="501"/>
      <c r="D386" s="500"/>
    </row>
    <row r="387" spans="1:4" s="499" customFormat="1">
      <c r="A387" s="501"/>
      <c r="D387" s="500"/>
    </row>
    <row r="388" spans="1:4" s="499" customFormat="1">
      <c r="A388" s="501"/>
      <c r="D388" s="500"/>
    </row>
    <row r="389" spans="1:4" s="499" customFormat="1">
      <c r="A389" s="501"/>
      <c r="D389" s="500"/>
    </row>
    <row r="390" spans="1:4" s="499" customFormat="1">
      <c r="A390" s="501"/>
      <c r="D390" s="500"/>
    </row>
    <row r="391" spans="1:4" s="499" customFormat="1">
      <c r="A391" s="501"/>
      <c r="D391" s="500"/>
    </row>
    <row r="392" spans="1:4" s="499" customFormat="1">
      <c r="A392" s="501"/>
      <c r="D392" s="500"/>
    </row>
    <row r="393" spans="1:4" s="499" customFormat="1">
      <c r="A393" s="501"/>
      <c r="D393" s="500"/>
    </row>
    <row r="394" spans="1:4" s="499" customFormat="1">
      <c r="A394" s="501"/>
      <c r="D394" s="500"/>
    </row>
    <row r="395" spans="1:4" s="499" customFormat="1">
      <c r="A395" s="501"/>
      <c r="D395" s="500"/>
    </row>
    <row r="396" spans="1:4" s="499" customFormat="1">
      <c r="A396" s="501"/>
      <c r="D396" s="500"/>
    </row>
    <row r="397" spans="1:4" s="499" customFormat="1">
      <c r="A397" s="501"/>
      <c r="D397" s="500"/>
    </row>
    <row r="398" spans="1:4" s="499" customFormat="1">
      <c r="A398" s="501"/>
      <c r="D398" s="500"/>
    </row>
    <row r="399" spans="1:4" s="499" customFormat="1">
      <c r="A399" s="501"/>
      <c r="D399" s="500"/>
    </row>
    <row r="400" spans="1:4" s="499" customFormat="1">
      <c r="A400" s="501"/>
      <c r="D400" s="500"/>
    </row>
    <row r="401" spans="1:4" s="499" customFormat="1">
      <c r="A401" s="501"/>
      <c r="D401" s="500"/>
    </row>
    <row r="402" spans="1:4" s="499" customFormat="1">
      <c r="A402" s="501"/>
      <c r="D402" s="500"/>
    </row>
    <row r="403" spans="1:4" s="499" customFormat="1">
      <c r="A403" s="501"/>
      <c r="D403" s="500"/>
    </row>
    <row r="404" spans="1:4" s="499" customFormat="1">
      <c r="A404" s="501"/>
      <c r="D404" s="500"/>
    </row>
    <row r="405" spans="1:4" s="499" customFormat="1">
      <c r="A405" s="501"/>
      <c r="D405" s="500"/>
    </row>
    <row r="406" spans="1:4" s="499" customFormat="1">
      <c r="A406" s="501"/>
      <c r="D406" s="500"/>
    </row>
    <row r="407" spans="1:4" s="499" customFormat="1">
      <c r="A407" s="501"/>
      <c r="D407" s="500"/>
    </row>
    <row r="408" spans="1:4" s="499" customFormat="1">
      <c r="A408" s="501"/>
      <c r="D408" s="500"/>
    </row>
    <row r="409" spans="1:4" s="499" customFormat="1">
      <c r="A409" s="501"/>
      <c r="D409" s="500"/>
    </row>
    <row r="410" spans="1:4" s="499" customFormat="1">
      <c r="A410" s="501"/>
      <c r="D410" s="500"/>
    </row>
    <row r="411" spans="1:4" s="499" customFormat="1">
      <c r="A411" s="501"/>
      <c r="D411" s="500"/>
    </row>
    <row r="412" spans="1:4" s="499" customFormat="1">
      <c r="A412" s="501"/>
      <c r="D412" s="500"/>
    </row>
    <row r="413" spans="1:4" s="499" customFormat="1">
      <c r="A413" s="501"/>
      <c r="D413" s="500"/>
    </row>
    <row r="414" spans="1:4" s="499" customFormat="1">
      <c r="A414" s="501"/>
      <c r="D414" s="500"/>
    </row>
    <row r="415" spans="1:4" s="499" customFormat="1">
      <c r="A415" s="501"/>
      <c r="D415" s="500"/>
    </row>
    <row r="416" spans="1:4" s="499" customFormat="1">
      <c r="A416" s="501"/>
      <c r="D416" s="500"/>
    </row>
    <row r="417" spans="1:4" s="499" customFormat="1">
      <c r="A417" s="501"/>
      <c r="D417" s="500"/>
    </row>
    <row r="418" spans="1:4" s="499" customFormat="1">
      <c r="A418" s="501"/>
      <c r="D418" s="500"/>
    </row>
    <row r="419" spans="1:4" s="499" customFormat="1">
      <c r="A419" s="501"/>
      <c r="D419" s="500"/>
    </row>
    <row r="420" spans="1:4" s="499" customFormat="1">
      <c r="A420" s="501"/>
      <c r="D420" s="500"/>
    </row>
    <row r="421" spans="1:4" s="499" customFormat="1">
      <c r="A421" s="501"/>
      <c r="D421" s="500"/>
    </row>
    <row r="422" spans="1:4" s="499" customFormat="1">
      <c r="A422" s="501"/>
      <c r="D422" s="500"/>
    </row>
    <row r="423" spans="1:4" s="499" customFormat="1">
      <c r="A423" s="501"/>
      <c r="D423" s="500"/>
    </row>
    <row r="424" spans="1:4" s="499" customFormat="1">
      <c r="A424" s="501"/>
      <c r="D424" s="500"/>
    </row>
    <row r="425" spans="1:4" s="499" customFormat="1">
      <c r="A425" s="501"/>
      <c r="D425" s="500"/>
    </row>
    <row r="426" spans="1:4" s="499" customFormat="1">
      <c r="A426" s="501"/>
      <c r="D426" s="500"/>
    </row>
    <row r="427" spans="1:4" s="499" customFormat="1">
      <c r="A427" s="501"/>
      <c r="D427" s="500"/>
    </row>
    <row r="428" spans="1:4" s="499" customFormat="1">
      <c r="A428" s="501"/>
      <c r="D428" s="500"/>
    </row>
    <row r="429" spans="1:4" s="499" customFormat="1">
      <c r="A429" s="501"/>
      <c r="D429" s="500"/>
    </row>
    <row r="430" spans="1:4" s="499" customFormat="1">
      <c r="A430" s="501"/>
      <c r="D430" s="500"/>
    </row>
    <row r="431" spans="1:4" s="499" customFormat="1">
      <c r="A431" s="501"/>
      <c r="D431" s="500"/>
    </row>
    <row r="432" spans="1:4" s="499" customFormat="1">
      <c r="A432" s="501"/>
      <c r="D432" s="500"/>
    </row>
    <row r="433" spans="1:4" s="499" customFormat="1">
      <c r="A433" s="501"/>
      <c r="D433" s="500"/>
    </row>
    <row r="434" spans="1:4" s="499" customFormat="1">
      <c r="A434" s="501"/>
      <c r="D434" s="500"/>
    </row>
    <row r="435" spans="1:4" s="499" customFormat="1">
      <c r="A435" s="501"/>
      <c r="D435" s="500"/>
    </row>
    <row r="436" spans="1:4" s="499" customFormat="1">
      <c r="A436" s="501"/>
      <c r="D436" s="500"/>
    </row>
    <row r="437" spans="1:4" s="499" customFormat="1">
      <c r="A437" s="501"/>
      <c r="D437" s="500"/>
    </row>
    <row r="438" spans="1:4" s="499" customFormat="1">
      <c r="A438" s="501"/>
      <c r="D438" s="500"/>
    </row>
    <row r="439" spans="1:4" s="499" customFormat="1">
      <c r="A439" s="501"/>
      <c r="D439" s="500"/>
    </row>
    <row r="440" spans="1:4" s="499" customFormat="1">
      <c r="A440" s="501"/>
      <c r="D440" s="500"/>
    </row>
    <row r="441" spans="1:4" s="499" customFormat="1">
      <c r="A441" s="501"/>
      <c r="D441" s="500"/>
    </row>
    <row r="442" spans="1:4" s="499" customFormat="1">
      <c r="A442" s="501"/>
      <c r="D442" s="500"/>
    </row>
    <row r="443" spans="1:4" s="499" customFormat="1">
      <c r="A443" s="501"/>
      <c r="D443" s="500"/>
    </row>
    <row r="444" spans="1:4" s="499" customFormat="1">
      <c r="A444" s="501"/>
      <c r="D444" s="500"/>
    </row>
    <row r="445" spans="1:4" s="499" customFormat="1">
      <c r="A445" s="501"/>
      <c r="D445" s="500"/>
    </row>
    <row r="446" spans="1:4" s="499" customFormat="1">
      <c r="A446" s="501"/>
      <c r="D446" s="500"/>
    </row>
    <row r="447" spans="1:4" s="499" customFormat="1">
      <c r="A447" s="501"/>
      <c r="D447" s="500"/>
    </row>
    <row r="448" spans="1:4" s="499" customFormat="1">
      <c r="A448" s="501"/>
      <c r="D448" s="500"/>
    </row>
    <row r="449" spans="1:4" s="499" customFormat="1">
      <c r="A449" s="501"/>
      <c r="D449" s="500"/>
    </row>
    <row r="450" spans="1:4" s="499" customFormat="1">
      <c r="A450" s="501"/>
      <c r="D450" s="500"/>
    </row>
    <row r="451" spans="1:4" s="499" customFormat="1">
      <c r="A451" s="501"/>
      <c r="D451" s="500"/>
    </row>
    <row r="452" spans="1:4" s="499" customFormat="1">
      <c r="A452" s="501"/>
      <c r="D452" s="500"/>
    </row>
    <row r="453" spans="1:4" s="499" customFormat="1">
      <c r="A453" s="501"/>
      <c r="D453" s="500"/>
    </row>
    <row r="454" spans="1:4" s="499" customFormat="1">
      <c r="A454" s="501"/>
      <c r="D454" s="500"/>
    </row>
    <row r="455" spans="1:4" s="499" customFormat="1">
      <c r="A455" s="501"/>
      <c r="D455" s="500"/>
    </row>
    <row r="456" spans="1:4" s="499" customFormat="1">
      <c r="A456" s="501"/>
      <c r="D456" s="500"/>
    </row>
    <row r="457" spans="1:4" s="499" customFormat="1">
      <c r="A457" s="501"/>
      <c r="D457" s="500"/>
    </row>
    <row r="458" spans="1:4" s="499" customFormat="1">
      <c r="A458" s="501"/>
      <c r="D458" s="500"/>
    </row>
    <row r="459" spans="1:4" s="499" customFormat="1">
      <c r="A459" s="501"/>
      <c r="D459" s="500"/>
    </row>
    <row r="460" spans="1:4" s="499" customFormat="1">
      <c r="A460" s="501"/>
      <c r="D460" s="500"/>
    </row>
    <row r="461" spans="1:4" s="499" customFormat="1">
      <c r="A461" s="501"/>
      <c r="D461" s="500"/>
    </row>
    <row r="462" spans="1:4" s="499" customFormat="1">
      <c r="A462" s="501"/>
      <c r="D462" s="500"/>
    </row>
    <row r="463" spans="1:4" s="499" customFormat="1">
      <c r="A463" s="501"/>
      <c r="D463" s="500"/>
    </row>
    <row r="464" spans="1:4" s="499" customFormat="1">
      <c r="A464" s="501"/>
      <c r="D464" s="500"/>
    </row>
    <row r="465" spans="1:4" s="499" customFormat="1">
      <c r="A465" s="501"/>
      <c r="D465" s="500"/>
    </row>
    <row r="466" spans="1:4" s="499" customFormat="1">
      <c r="A466" s="501"/>
      <c r="D466" s="500"/>
    </row>
    <row r="467" spans="1:4" s="499" customFormat="1">
      <c r="A467" s="501"/>
      <c r="D467" s="500"/>
    </row>
    <row r="468" spans="1:4" s="499" customFormat="1">
      <c r="A468" s="501"/>
      <c r="D468" s="500"/>
    </row>
    <row r="469" spans="1:4" s="499" customFormat="1">
      <c r="A469" s="501"/>
      <c r="D469" s="500"/>
    </row>
    <row r="470" spans="1:4" s="499" customFormat="1">
      <c r="A470" s="501"/>
      <c r="D470" s="500"/>
    </row>
    <row r="471" spans="1:4" s="499" customFormat="1">
      <c r="A471" s="501"/>
      <c r="D471" s="500"/>
    </row>
    <row r="472" spans="1:4" s="499" customFormat="1">
      <c r="A472" s="501"/>
      <c r="D472" s="500"/>
    </row>
    <row r="473" spans="1:4" s="499" customFormat="1">
      <c r="A473" s="501"/>
      <c r="D473" s="500"/>
    </row>
    <row r="474" spans="1:4" s="499" customFormat="1">
      <c r="A474" s="501"/>
      <c r="D474" s="500"/>
    </row>
    <row r="475" spans="1:4" s="499" customFormat="1">
      <c r="A475" s="501"/>
      <c r="D475" s="500"/>
    </row>
    <row r="476" spans="1:4" s="499" customFormat="1">
      <c r="A476" s="501"/>
      <c r="D476" s="500"/>
    </row>
    <row r="477" spans="1:4" s="499" customFormat="1">
      <c r="A477" s="501"/>
      <c r="D477" s="500"/>
    </row>
    <row r="478" spans="1:4" s="499" customFormat="1">
      <c r="A478" s="501"/>
      <c r="D478" s="500"/>
    </row>
    <row r="479" spans="1:4" s="499" customFormat="1">
      <c r="A479" s="501"/>
      <c r="D479" s="500"/>
    </row>
    <row r="480" spans="1:4" s="499" customFormat="1">
      <c r="A480" s="501"/>
      <c r="D480" s="500"/>
    </row>
    <row r="481" spans="1:4" s="499" customFormat="1">
      <c r="A481" s="501"/>
      <c r="D481" s="500"/>
    </row>
    <row r="482" spans="1:4" s="499" customFormat="1">
      <c r="A482" s="501"/>
      <c r="D482" s="500"/>
    </row>
    <row r="483" spans="1:4" s="499" customFormat="1">
      <c r="A483" s="501"/>
      <c r="D483" s="500"/>
    </row>
    <row r="484" spans="1:4" s="499" customFormat="1">
      <c r="A484" s="501"/>
      <c r="D484" s="500"/>
    </row>
    <row r="485" spans="1:4" s="499" customFormat="1">
      <c r="A485" s="501"/>
      <c r="D485" s="500"/>
    </row>
    <row r="486" spans="1:4" s="499" customFormat="1">
      <c r="A486" s="501"/>
      <c r="D486" s="500"/>
    </row>
    <row r="487" spans="1:4" s="499" customFormat="1">
      <c r="A487" s="501"/>
      <c r="D487" s="500"/>
    </row>
    <row r="488" spans="1:4" s="499" customFormat="1">
      <c r="A488" s="501"/>
      <c r="D488" s="500"/>
    </row>
    <row r="489" spans="1:4" s="499" customFormat="1">
      <c r="A489" s="501"/>
      <c r="D489" s="500"/>
    </row>
    <row r="490" spans="1:4" s="499" customFormat="1">
      <c r="A490" s="501"/>
      <c r="D490" s="500"/>
    </row>
    <row r="491" spans="1:4" s="499" customFormat="1">
      <c r="A491" s="501"/>
      <c r="D491" s="500"/>
    </row>
    <row r="492" spans="1:4" s="499" customFormat="1">
      <c r="A492" s="501"/>
      <c r="D492" s="500"/>
    </row>
    <row r="493" spans="1:4" s="499" customFormat="1">
      <c r="A493" s="501"/>
      <c r="D493" s="500"/>
    </row>
    <row r="494" spans="1:4" s="499" customFormat="1">
      <c r="A494" s="501"/>
      <c r="D494" s="500"/>
    </row>
    <row r="495" spans="1:4" s="499" customFormat="1">
      <c r="A495" s="501"/>
      <c r="D495" s="500"/>
    </row>
    <row r="496" spans="1:4" s="499" customFormat="1">
      <c r="A496" s="501"/>
      <c r="D496" s="500"/>
    </row>
    <row r="497" spans="1:4" s="499" customFormat="1">
      <c r="A497" s="501"/>
      <c r="D497" s="500"/>
    </row>
    <row r="498" spans="1:4" s="499" customFormat="1">
      <c r="A498" s="501"/>
      <c r="D498" s="500"/>
    </row>
    <row r="499" spans="1:4" s="499" customFormat="1">
      <c r="A499" s="501"/>
      <c r="D499" s="500"/>
    </row>
    <row r="500" spans="1:4" s="499" customFormat="1">
      <c r="A500" s="501"/>
      <c r="D500" s="500"/>
    </row>
    <row r="501" spans="1:4" s="499" customFormat="1">
      <c r="A501" s="501"/>
      <c r="D501" s="500"/>
    </row>
    <row r="502" spans="1:4" s="499" customFormat="1">
      <c r="A502" s="501"/>
      <c r="D502" s="500"/>
    </row>
    <row r="503" spans="1:4" s="499" customFormat="1">
      <c r="A503" s="501"/>
      <c r="D503" s="500"/>
    </row>
    <row r="504" spans="1:4" s="499" customFormat="1">
      <c r="A504" s="501"/>
      <c r="D504" s="500"/>
    </row>
    <row r="505" spans="1:4" s="499" customFormat="1">
      <c r="A505" s="501"/>
      <c r="D505" s="500"/>
    </row>
    <row r="506" spans="1:4" s="499" customFormat="1">
      <c r="A506" s="501"/>
      <c r="D506" s="500"/>
    </row>
    <row r="507" spans="1:4" s="499" customFormat="1">
      <c r="A507" s="501"/>
      <c r="D507" s="500"/>
    </row>
    <row r="508" spans="1:4" s="499" customFormat="1">
      <c r="A508" s="501"/>
      <c r="D508" s="500"/>
    </row>
    <row r="509" spans="1:4" s="499" customFormat="1">
      <c r="A509" s="501"/>
      <c r="D509" s="500"/>
    </row>
    <row r="510" spans="1:4" s="499" customFormat="1">
      <c r="A510" s="501"/>
      <c r="D510" s="500"/>
    </row>
    <row r="511" spans="1:4" s="499" customFormat="1">
      <c r="A511" s="501"/>
      <c r="D511" s="500"/>
    </row>
    <row r="512" spans="1:4" s="499" customFormat="1">
      <c r="A512" s="501"/>
      <c r="D512" s="500"/>
    </row>
    <row r="513" spans="1:4" s="499" customFormat="1">
      <c r="A513" s="501"/>
      <c r="D513" s="500"/>
    </row>
    <row r="514" spans="1:4" s="499" customFormat="1">
      <c r="A514" s="501"/>
      <c r="D514" s="500"/>
    </row>
    <row r="515" spans="1:4" s="499" customFormat="1">
      <c r="A515" s="501"/>
      <c r="D515" s="500"/>
    </row>
    <row r="516" spans="1:4" s="499" customFormat="1">
      <c r="A516" s="501"/>
      <c r="D516" s="500"/>
    </row>
    <row r="517" spans="1:4" s="499" customFormat="1">
      <c r="A517" s="501"/>
      <c r="D517" s="500"/>
    </row>
    <row r="518" spans="1:4" s="499" customFormat="1">
      <c r="A518" s="501"/>
      <c r="D518" s="500"/>
    </row>
    <row r="519" spans="1:4" s="499" customFormat="1">
      <c r="A519" s="501"/>
      <c r="D519" s="500"/>
    </row>
    <row r="520" spans="1:4" s="499" customFormat="1">
      <c r="A520" s="501"/>
      <c r="D520" s="500"/>
    </row>
    <row r="521" spans="1:4" s="499" customFormat="1">
      <c r="A521" s="501"/>
      <c r="D521" s="500"/>
    </row>
    <row r="522" spans="1:4" s="499" customFormat="1">
      <c r="A522" s="501"/>
      <c r="D522" s="500"/>
    </row>
    <row r="523" spans="1:4" s="499" customFormat="1">
      <c r="A523" s="501"/>
      <c r="D523" s="500"/>
    </row>
    <row r="524" spans="1:4" s="499" customFormat="1">
      <c r="A524" s="501"/>
      <c r="D524" s="500"/>
    </row>
    <row r="525" spans="1:4" s="499" customFormat="1">
      <c r="A525" s="501"/>
      <c r="D525" s="500"/>
    </row>
    <row r="526" spans="1:4" s="499" customFormat="1">
      <c r="A526" s="501"/>
      <c r="D526" s="500"/>
    </row>
    <row r="527" spans="1:4" s="499" customFormat="1">
      <c r="A527" s="501"/>
      <c r="D527" s="500"/>
    </row>
    <row r="528" spans="1:4" s="499" customFormat="1">
      <c r="A528" s="501"/>
      <c r="D528" s="500"/>
    </row>
    <row r="529" spans="1:4" s="499" customFormat="1">
      <c r="A529" s="501"/>
      <c r="D529" s="500"/>
    </row>
    <row r="530" spans="1:4" s="499" customFormat="1">
      <c r="A530" s="501"/>
      <c r="D530" s="500"/>
    </row>
    <row r="531" spans="1:4" s="499" customFormat="1">
      <c r="A531" s="501"/>
      <c r="D531" s="500"/>
    </row>
    <row r="532" spans="1:4" s="499" customFormat="1">
      <c r="A532" s="501"/>
      <c r="D532" s="500"/>
    </row>
    <row r="533" spans="1:4" s="499" customFormat="1">
      <c r="A533" s="501"/>
      <c r="D533" s="500"/>
    </row>
    <row r="534" spans="1:4" s="499" customFormat="1">
      <c r="A534" s="501"/>
      <c r="D534" s="500"/>
    </row>
    <row r="535" spans="1:4" s="499" customFormat="1">
      <c r="A535" s="501"/>
      <c r="D535" s="500"/>
    </row>
    <row r="536" spans="1:4" s="499" customFormat="1">
      <c r="A536" s="501"/>
      <c r="D536" s="500"/>
    </row>
    <row r="537" spans="1:4" s="499" customFormat="1">
      <c r="A537" s="501"/>
      <c r="D537" s="500"/>
    </row>
    <row r="538" spans="1:4" s="499" customFormat="1">
      <c r="A538" s="501"/>
      <c r="D538" s="500"/>
    </row>
    <row r="539" spans="1:4" s="499" customFormat="1">
      <c r="A539" s="501"/>
      <c r="D539" s="500"/>
    </row>
    <row r="540" spans="1:4" s="499" customFormat="1">
      <c r="A540" s="501"/>
      <c r="D540" s="500"/>
    </row>
    <row r="541" spans="1:4" s="499" customFormat="1">
      <c r="A541" s="501"/>
      <c r="D541" s="500"/>
    </row>
    <row r="542" spans="1:4" s="499" customFormat="1">
      <c r="A542" s="501"/>
      <c r="D542" s="500"/>
    </row>
    <row r="543" spans="1:4" s="499" customFormat="1">
      <c r="A543" s="501"/>
      <c r="D543" s="500"/>
    </row>
    <row r="544" spans="1:4" s="499" customFormat="1">
      <c r="A544" s="501"/>
      <c r="D544" s="500"/>
    </row>
    <row r="545" spans="1:4" s="499" customFormat="1">
      <c r="A545" s="501"/>
      <c r="D545" s="500"/>
    </row>
    <row r="546" spans="1:4" s="499" customFormat="1">
      <c r="A546" s="501"/>
      <c r="D546" s="500"/>
    </row>
    <row r="547" spans="1:4" s="499" customFormat="1">
      <c r="A547" s="501"/>
      <c r="D547" s="500"/>
    </row>
    <row r="548" spans="1:4" s="499" customFormat="1">
      <c r="A548" s="501"/>
      <c r="D548" s="500"/>
    </row>
    <row r="549" spans="1:4" s="499" customFormat="1">
      <c r="A549" s="501"/>
      <c r="D549" s="500"/>
    </row>
    <row r="550" spans="1:4" s="499" customFormat="1">
      <c r="A550" s="501"/>
      <c r="D550" s="500"/>
    </row>
    <row r="551" spans="1:4" s="499" customFormat="1">
      <c r="A551" s="501"/>
      <c r="D551" s="500"/>
    </row>
    <row r="552" spans="1:4" s="499" customFormat="1">
      <c r="A552" s="501"/>
      <c r="D552" s="500"/>
    </row>
    <row r="553" spans="1:4" s="499" customFormat="1">
      <c r="A553" s="501"/>
      <c r="D553" s="500"/>
    </row>
    <row r="554" spans="1:4" s="499" customFormat="1">
      <c r="A554" s="501"/>
      <c r="D554" s="500"/>
    </row>
    <row r="555" spans="1:4" s="499" customFormat="1">
      <c r="A555" s="501"/>
      <c r="D555" s="500"/>
    </row>
    <row r="556" spans="1:4" s="499" customFormat="1">
      <c r="A556" s="501"/>
      <c r="D556" s="500"/>
    </row>
    <row r="557" spans="1:4" s="499" customFormat="1">
      <c r="A557" s="501"/>
      <c r="D557" s="500"/>
    </row>
    <row r="558" spans="1:4" s="499" customFormat="1">
      <c r="A558" s="501"/>
      <c r="D558" s="500"/>
    </row>
    <row r="559" spans="1:4" s="499" customFormat="1">
      <c r="A559" s="501"/>
      <c r="D559" s="500"/>
    </row>
    <row r="560" spans="1:4" s="499" customFormat="1">
      <c r="A560" s="501"/>
      <c r="D560" s="500"/>
    </row>
    <row r="561" spans="1:4" s="499" customFormat="1">
      <c r="A561" s="501"/>
      <c r="D561" s="500"/>
    </row>
    <row r="562" spans="1:4" s="499" customFormat="1">
      <c r="A562" s="501"/>
      <c r="D562" s="500"/>
    </row>
    <row r="563" spans="1:4" s="499" customFormat="1">
      <c r="A563" s="501"/>
      <c r="D563" s="500"/>
    </row>
    <row r="564" spans="1:4" s="499" customFormat="1">
      <c r="A564" s="501"/>
      <c r="D564" s="500"/>
    </row>
    <row r="565" spans="1:4" s="499" customFormat="1">
      <c r="A565" s="501"/>
      <c r="D565" s="500"/>
    </row>
    <row r="566" spans="1:4" s="499" customFormat="1">
      <c r="A566" s="501"/>
      <c r="D566" s="500"/>
    </row>
    <row r="567" spans="1:4" s="499" customFormat="1">
      <c r="A567" s="501"/>
      <c r="D567" s="500"/>
    </row>
    <row r="568" spans="1:4" s="499" customFormat="1">
      <c r="A568" s="501"/>
      <c r="D568" s="500"/>
    </row>
    <row r="569" spans="1:4" s="499" customFormat="1">
      <c r="A569" s="501"/>
      <c r="D569" s="500"/>
    </row>
    <row r="570" spans="1:4" s="499" customFormat="1">
      <c r="A570" s="501"/>
      <c r="D570" s="500"/>
    </row>
    <row r="571" spans="1:4" s="499" customFormat="1">
      <c r="A571" s="501"/>
      <c r="D571" s="500"/>
    </row>
    <row r="572" spans="1:4" s="499" customFormat="1">
      <c r="A572" s="501"/>
      <c r="D572" s="500"/>
    </row>
    <row r="573" spans="1:4" s="499" customFormat="1">
      <c r="A573" s="501"/>
      <c r="D573" s="500"/>
    </row>
    <row r="574" spans="1:4" s="499" customFormat="1">
      <c r="A574" s="501"/>
      <c r="D574" s="500"/>
    </row>
    <row r="575" spans="1:4" s="499" customFormat="1">
      <c r="A575" s="501"/>
      <c r="D575" s="500"/>
    </row>
    <row r="576" spans="1:4" s="499" customFormat="1">
      <c r="A576" s="501"/>
      <c r="D576" s="500"/>
    </row>
    <row r="577" spans="1:4" s="499" customFormat="1">
      <c r="A577" s="501"/>
      <c r="D577" s="500"/>
    </row>
    <row r="578" spans="1:4" s="499" customFormat="1">
      <c r="A578" s="501"/>
      <c r="D578" s="500"/>
    </row>
    <row r="579" spans="1:4" s="499" customFormat="1">
      <c r="A579" s="501"/>
      <c r="D579" s="500"/>
    </row>
    <row r="580" spans="1:4" s="499" customFormat="1">
      <c r="A580" s="501"/>
      <c r="D580" s="500"/>
    </row>
    <row r="581" spans="1:4" s="499" customFormat="1">
      <c r="A581" s="501"/>
      <c r="D581" s="500"/>
    </row>
    <row r="582" spans="1:4" s="499" customFormat="1">
      <c r="A582" s="501"/>
      <c r="D582" s="500"/>
    </row>
    <row r="583" spans="1:4" s="499" customFormat="1">
      <c r="A583" s="501"/>
      <c r="D583" s="500"/>
    </row>
    <row r="584" spans="1:4" s="499" customFormat="1">
      <c r="A584" s="501"/>
      <c r="D584" s="500"/>
    </row>
    <row r="585" spans="1:4" s="499" customFormat="1">
      <c r="A585" s="501"/>
      <c r="D585" s="500"/>
    </row>
    <row r="586" spans="1:4" s="499" customFormat="1">
      <c r="A586" s="501"/>
      <c r="D586" s="500"/>
    </row>
    <row r="587" spans="1:4" s="499" customFormat="1">
      <c r="A587" s="501"/>
      <c r="D587" s="500"/>
    </row>
    <row r="588" spans="1:4" s="499" customFormat="1">
      <c r="A588" s="501"/>
      <c r="D588" s="500"/>
    </row>
    <row r="589" spans="1:4" s="499" customFormat="1">
      <c r="A589" s="501"/>
      <c r="D589" s="500"/>
    </row>
    <row r="590" spans="1:4" s="499" customFormat="1">
      <c r="A590" s="501"/>
      <c r="D590" s="500"/>
    </row>
    <row r="591" spans="1:4" s="499" customFormat="1">
      <c r="A591" s="501"/>
      <c r="D591" s="500"/>
    </row>
    <row r="592" spans="1:4" s="499" customFormat="1">
      <c r="A592" s="501"/>
      <c r="D592" s="500"/>
    </row>
    <row r="593" spans="1:4" s="499" customFormat="1">
      <c r="A593" s="501"/>
      <c r="D593" s="500"/>
    </row>
    <row r="594" spans="1:4" s="499" customFormat="1">
      <c r="A594" s="501"/>
      <c r="D594" s="500"/>
    </row>
    <row r="595" spans="1:4" s="499" customFormat="1">
      <c r="A595" s="501"/>
      <c r="D595" s="500"/>
    </row>
    <row r="596" spans="1:4" s="499" customFormat="1">
      <c r="A596" s="501"/>
      <c r="D596" s="500"/>
    </row>
    <row r="597" spans="1:4" s="499" customFormat="1">
      <c r="A597" s="501"/>
      <c r="D597" s="500"/>
    </row>
    <row r="598" spans="1:4" s="499" customFormat="1">
      <c r="A598" s="501"/>
      <c r="D598" s="500"/>
    </row>
    <row r="599" spans="1:4" s="499" customFormat="1">
      <c r="A599" s="501"/>
      <c r="D599" s="500"/>
    </row>
    <row r="600" spans="1:4" s="499" customFormat="1">
      <c r="A600" s="501"/>
      <c r="D600" s="500"/>
    </row>
    <row r="601" spans="1:4" s="499" customFormat="1">
      <c r="A601" s="501"/>
      <c r="D601" s="500"/>
    </row>
    <row r="602" spans="1:4" s="499" customFormat="1">
      <c r="A602" s="501"/>
      <c r="D602" s="500"/>
    </row>
    <row r="603" spans="1:4" s="499" customFormat="1">
      <c r="A603" s="501"/>
      <c r="D603" s="500"/>
    </row>
    <row r="604" spans="1:4" s="499" customFormat="1">
      <c r="A604" s="501"/>
      <c r="D604" s="500"/>
    </row>
    <row r="605" spans="1:4" s="499" customFormat="1">
      <c r="A605" s="501"/>
      <c r="D605" s="500"/>
    </row>
    <row r="606" spans="1:4" s="499" customFormat="1">
      <c r="A606" s="501"/>
      <c r="D606" s="500"/>
    </row>
    <row r="607" spans="1:4" s="499" customFormat="1">
      <c r="A607" s="501"/>
      <c r="D607" s="500"/>
    </row>
    <row r="608" spans="1:4" s="499" customFormat="1">
      <c r="A608" s="501"/>
      <c r="D608" s="500"/>
    </row>
    <row r="609" spans="1:4" s="499" customFormat="1">
      <c r="A609" s="501"/>
      <c r="D609" s="500"/>
    </row>
    <row r="610" spans="1:4" s="499" customFormat="1">
      <c r="A610" s="501"/>
      <c r="D610" s="500"/>
    </row>
    <row r="611" spans="1:4" s="499" customFormat="1">
      <c r="A611" s="501"/>
      <c r="D611" s="500"/>
    </row>
    <row r="612" spans="1:4" s="499" customFormat="1">
      <c r="A612" s="501"/>
      <c r="D612" s="500"/>
    </row>
    <row r="613" spans="1:4" s="499" customFormat="1">
      <c r="A613" s="501"/>
      <c r="D613" s="500"/>
    </row>
    <row r="614" spans="1:4" s="499" customFormat="1">
      <c r="A614" s="501"/>
      <c r="D614" s="500"/>
    </row>
    <row r="615" spans="1:4" s="499" customFormat="1">
      <c r="A615" s="501"/>
      <c r="D615" s="500"/>
    </row>
    <row r="616" spans="1:4" s="499" customFormat="1">
      <c r="A616" s="501"/>
      <c r="D616" s="500"/>
    </row>
    <row r="617" spans="1:4" s="499" customFormat="1">
      <c r="A617" s="501"/>
      <c r="D617" s="500"/>
    </row>
    <row r="618" spans="1:4" s="499" customFormat="1">
      <c r="A618" s="501"/>
      <c r="D618" s="500"/>
    </row>
    <row r="619" spans="1:4" s="499" customFormat="1">
      <c r="A619" s="501"/>
      <c r="D619" s="500"/>
    </row>
    <row r="620" spans="1:4" s="499" customFormat="1">
      <c r="A620" s="501"/>
      <c r="D620" s="500"/>
    </row>
    <row r="621" spans="1:4" s="499" customFormat="1">
      <c r="A621" s="501"/>
      <c r="D621" s="500"/>
    </row>
    <row r="622" spans="1:4" s="499" customFormat="1">
      <c r="A622" s="501"/>
      <c r="D622" s="500"/>
    </row>
    <row r="623" spans="1:4" s="499" customFormat="1">
      <c r="A623" s="501"/>
      <c r="D623" s="500"/>
    </row>
    <row r="624" spans="1:4" s="499" customFormat="1">
      <c r="A624" s="501"/>
      <c r="D624" s="500"/>
    </row>
    <row r="625" spans="1:4" s="499" customFormat="1">
      <c r="A625" s="501"/>
      <c r="D625" s="500"/>
    </row>
    <row r="626" spans="1:4" s="499" customFormat="1">
      <c r="A626" s="501"/>
      <c r="D626" s="500"/>
    </row>
    <row r="627" spans="1:4" s="499" customFormat="1">
      <c r="A627" s="501"/>
      <c r="D627" s="500"/>
    </row>
    <row r="628" spans="1:4" s="499" customFormat="1">
      <c r="A628" s="501"/>
      <c r="D628" s="500"/>
    </row>
    <row r="629" spans="1:4" s="499" customFormat="1">
      <c r="A629" s="501"/>
      <c r="D629" s="500"/>
    </row>
    <row r="630" spans="1:4" s="499" customFormat="1">
      <c r="A630" s="501"/>
      <c r="D630" s="500"/>
    </row>
    <row r="631" spans="1:4" s="499" customFormat="1">
      <c r="A631" s="501"/>
      <c r="D631" s="500"/>
    </row>
    <row r="632" spans="1:4" s="499" customFormat="1">
      <c r="A632" s="501"/>
      <c r="D632" s="500"/>
    </row>
    <row r="633" spans="1:4" s="499" customFormat="1">
      <c r="A633" s="501"/>
      <c r="D633" s="500"/>
    </row>
    <row r="634" spans="1:4" s="499" customFormat="1">
      <c r="A634" s="501"/>
      <c r="D634" s="500"/>
    </row>
    <row r="635" spans="1:4" s="499" customFormat="1">
      <c r="A635" s="501"/>
      <c r="D635" s="500"/>
    </row>
    <row r="636" spans="1:4" s="499" customFormat="1">
      <c r="A636" s="501"/>
      <c r="D636" s="500"/>
    </row>
    <row r="637" spans="1:4" s="499" customFormat="1">
      <c r="A637" s="501"/>
      <c r="D637" s="500"/>
    </row>
    <row r="638" spans="1:4" s="499" customFormat="1">
      <c r="A638" s="501"/>
      <c r="D638" s="500"/>
    </row>
    <row r="639" spans="1:4" s="499" customFormat="1">
      <c r="A639" s="501"/>
      <c r="D639" s="500"/>
    </row>
    <row r="640" spans="1:4" s="499" customFormat="1">
      <c r="A640" s="501"/>
      <c r="D640" s="500"/>
    </row>
    <row r="641" spans="1:4" s="499" customFormat="1">
      <c r="A641" s="501"/>
      <c r="D641" s="500"/>
    </row>
    <row r="642" spans="1:4" s="499" customFormat="1">
      <c r="A642" s="501"/>
      <c r="D642" s="500"/>
    </row>
    <row r="643" spans="1:4" s="499" customFormat="1">
      <c r="A643" s="501"/>
      <c r="D643" s="500"/>
    </row>
    <row r="644" spans="1:4" s="499" customFormat="1">
      <c r="A644" s="501"/>
      <c r="D644" s="500"/>
    </row>
    <row r="645" spans="1:4" s="499" customFormat="1">
      <c r="A645" s="501"/>
      <c r="D645" s="500"/>
    </row>
    <row r="646" spans="1:4" s="499" customFormat="1">
      <c r="A646" s="501"/>
      <c r="D646" s="500"/>
    </row>
    <row r="647" spans="1:4" s="499" customFormat="1">
      <c r="A647" s="501"/>
      <c r="D647" s="500"/>
    </row>
    <row r="648" spans="1:4" s="499" customFormat="1">
      <c r="A648" s="501"/>
      <c r="D648" s="500"/>
    </row>
    <row r="649" spans="1:4" s="499" customFormat="1">
      <c r="A649" s="501"/>
      <c r="D649" s="500"/>
    </row>
    <row r="650" spans="1:4" s="499" customFormat="1">
      <c r="A650" s="501"/>
      <c r="D650" s="500"/>
    </row>
    <row r="651" spans="1:4" s="499" customFormat="1">
      <c r="A651" s="501"/>
      <c r="D651" s="500"/>
    </row>
    <row r="652" spans="1:4" s="499" customFormat="1">
      <c r="A652" s="501"/>
      <c r="D652" s="500"/>
    </row>
    <row r="653" spans="1:4" s="499" customFormat="1">
      <c r="A653" s="501"/>
      <c r="D653" s="500"/>
    </row>
    <row r="654" spans="1:4" s="499" customFormat="1">
      <c r="A654" s="501"/>
      <c r="D654" s="500"/>
    </row>
    <row r="655" spans="1:4" s="499" customFormat="1">
      <c r="A655" s="501"/>
      <c r="D655" s="500"/>
    </row>
    <row r="656" spans="1:4" s="499" customFormat="1">
      <c r="A656" s="501"/>
      <c r="D656" s="500"/>
    </row>
    <row r="657" spans="1:4" s="499" customFormat="1">
      <c r="A657" s="501"/>
      <c r="D657" s="500"/>
    </row>
    <row r="658" spans="1:4" s="499" customFormat="1">
      <c r="A658" s="501"/>
      <c r="D658" s="500"/>
    </row>
    <row r="659" spans="1:4" s="499" customFormat="1">
      <c r="A659" s="501"/>
      <c r="D659" s="500"/>
    </row>
    <row r="660" spans="1:4" s="499" customFormat="1">
      <c r="A660" s="501"/>
      <c r="D660" s="500"/>
    </row>
    <row r="661" spans="1:4" s="499" customFormat="1">
      <c r="A661" s="501"/>
      <c r="D661" s="500"/>
    </row>
    <row r="662" spans="1:4" s="499" customFormat="1">
      <c r="A662" s="501"/>
      <c r="D662" s="500"/>
    </row>
    <row r="663" spans="1:4" s="499" customFormat="1">
      <c r="A663" s="501"/>
      <c r="D663" s="500"/>
    </row>
    <row r="664" spans="1:4" s="499" customFormat="1">
      <c r="A664" s="501"/>
      <c r="D664" s="500"/>
    </row>
    <row r="665" spans="1:4" s="499" customFormat="1">
      <c r="A665" s="501"/>
      <c r="D665" s="500"/>
    </row>
    <row r="666" spans="1:4" s="499" customFormat="1">
      <c r="A666" s="501"/>
      <c r="D666" s="500"/>
    </row>
    <row r="667" spans="1:4" s="499" customFormat="1">
      <c r="A667" s="501"/>
      <c r="D667" s="500"/>
    </row>
    <row r="668" spans="1:4" s="499" customFormat="1">
      <c r="A668" s="501"/>
      <c r="D668" s="500"/>
    </row>
    <row r="669" spans="1:4" s="499" customFormat="1">
      <c r="A669" s="501"/>
      <c r="D669" s="500"/>
    </row>
    <row r="670" spans="1:4" s="499" customFormat="1">
      <c r="A670" s="501"/>
      <c r="D670" s="500"/>
    </row>
    <row r="671" spans="1:4" s="499" customFormat="1">
      <c r="A671" s="501"/>
      <c r="D671" s="500"/>
    </row>
    <row r="672" spans="1:4" s="499" customFormat="1">
      <c r="A672" s="501"/>
      <c r="D672" s="500"/>
    </row>
    <row r="673" spans="1:4" s="499" customFormat="1">
      <c r="A673" s="501"/>
      <c r="D673" s="500"/>
    </row>
    <row r="674" spans="1:4" s="499" customFormat="1">
      <c r="A674" s="501"/>
      <c r="D674" s="500"/>
    </row>
    <row r="675" spans="1:4" s="499" customFormat="1">
      <c r="A675" s="501"/>
      <c r="D675" s="500"/>
    </row>
    <row r="676" spans="1:4" s="499" customFormat="1">
      <c r="A676" s="501"/>
      <c r="D676" s="500"/>
    </row>
    <row r="677" spans="1:4" s="499" customFormat="1">
      <c r="A677" s="501"/>
      <c r="D677" s="500"/>
    </row>
    <row r="678" spans="1:4" s="499" customFormat="1">
      <c r="A678" s="501"/>
      <c r="D678" s="500"/>
    </row>
    <row r="679" spans="1:4" s="499" customFormat="1">
      <c r="A679" s="501"/>
      <c r="D679" s="500"/>
    </row>
    <row r="680" spans="1:4" s="499" customFormat="1">
      <c r="A680" s="501"/>
      <c r="D680" s="500"/>
    </row>
    <row r="681" spans="1:4" s="499" customFormat="1">
      <c r="A681" s="501"/>
      <c r="D681" s="500"/>
    </row>
    <row r="682" spans="1:4" s="499" customFormat="1">
      <c r="A682" s="501"/>
      <c r="D682" s="500"/>
    </row>
    <row r="683" spans="1:4" s="499" customFormat="1">
      <c r="A683" s="501"/>
      <c r="D683" s="500"/>
    </row>
    <row r="684" spans="1:4" s="499" customFormat="1">
      <c r="A684" s="501"/>
      <c r="D684" s="500"/>
    </row>
    <row r="685" spans="1:4" s="499" customFormat="1">
      <c r="A685" s="501"/>
      <c r="D685" s="500"/>
    </row>
    <row r="686" spans="1:4" s="499" customFormat="1">
      <c r="A686" s="501"/>
      <c r="D686" s="500"/>
    </row>
    <row r="687" spans="1:4" s="499" customFormat="1">
      <c r="A687" s="501"/>
      <c r="D687" s="500"/>
    </row>
    <row r="688" spans="1:4" s="499" customFormat="1">
      <c r="A688" s="501"/>
      <c r="D688" s="500"/>
    </row>
    <row r="689" spans="1:4" s="499" customFormat="1">
      <c r="A689" s="501"/>
      <c r="D689" s="500"/>
    </row>
    <row r="690" spans="1:4" s="499" customFormat="1">
      <c r="A690" s="501"/>
      <c r="D690" s="500"/>
    </row>
    <row r="691" spans="1:4" s="499" customFormat="1">
      <c r="A691" s="501"/>
      <c r="D691" s="500"/>
    </row>
    <row r="692" spans="1:4" s="499" customFormat="1">
      <c r="A692" s="501"/>
      <c r="D692" s="500"/>
    </row>
    <row r="693" spans="1:4" s="499" customFormat="1">
      <c r="A693" s="501"/>
      <c r="D693" s="500"/>
    </row>
    <row r="694" spans="1:4" s="499" customFormat="1">
      <c r="A694" s="501"/>
      <c r="D694" s="500"/>
    </row>
    <row r="695" spans="1:4" s="499" customFormat="1">
      <c r="A695" s="501"/>
      <c r="D695" s="500"/>
    </row>
    <row r="696" spans="1:4" s="499" customFormat="1">
      <c r="A696" s="501"/>
      <c r="D696" s="500"/>
    </row>
    <row r="697" spans="1:4" s="499" customFormat="1">
      <c r="A697" s="501"/>
      <c r="D697" s="500"/>
    </row>
    <row r="698" spans="1:4" s="499" customFormat="1">
      <c r="A698" s="501"/>
      <c r="D698" s="500"/>
    </row>
    <row r="699" spans="1:4" s="499" customFormat="1">
      <c r="A699" s="501"/>
      <c r="D699" s="500"/>
    </row>
    <row r="700" spans="1:4" s="499" customFormat="1">
      <c r="A700" s="501"/>
      <c r="D700" s="500"/>
    </row>
    <row r="701" spans="1:4" s="499" customFormat="1">
      <c r="A701" s="501"/>
      <c r="D701" s="500"/>
    </row>
    <row r="702" spans="1:4" s="499" customFormat="1">
      <c r="A702" s="501"/>
      <c r="D702" s="500"/>
    </row>
    <row r="703" spans="1:4" s="499" customFormat="1">
      <c r="A703" s="501"/>
      <c r="D703" s="500"/>
    </row>
    <row r="704" spans="1:4" s="499" customFormat="1">
      <c r="A704" s="501"/>
      <c r="D704" s="500"/>
    </row>
    <row r="705" spans="1:4" s="499" customFormat="1">
      <c r="A705" s="501"/>
      <c r="D705" s="500"/>
    </row>
    <row r="706" spans="1:4" s="499" customFormat="1">
      <c r="A706" s="501"/>
      <c r="D706" s="500"/>
    </row>
    <row r="707" spans="1:4" s="499" customFormat="1">
      <c r="A707" s="501"/>
      <c r="D707" s="500"/>
    </row>
    <row r="708" spans="1:4" s="499" customFormat="1">
      <c r="A708" s="501"/>
      <c r="D708" s="500"/>
    </row>
    <row r="709" spans="1:4" s="499" customFormat="1">
      <c r="A709" s="501"/>
      <c r="D709" s="500"/>
    </row>
    <row r="710" spans="1:4" s="499" customFormat="1">
      <c r="A710" s="501"/>
      <c r="D710" s="500"/>
    </row>
    <row r="711" spans="1:4" s="499" customFormat="1">
      <c r="A711" s="501"/>
      <c r="D711" s="500"/>
    </row>
    <row r="712" spans="1:4" s="499" customFormat="1">
      <c r="A712" s="501"/>
      <c r="D712" s="500"/>
    </row>
    <row r="713" spans="1:4" s="499" customFormat="1">
      <c r="A713" s="501"/>
      <c r="D713" s="500"/>
    </row>
    <row r="714" spans="1:4" s="499" customFormat="1">
      <c r="A714" s="501"/>
      <c r="D714" s="500"/>
    </row>
    <row r="715" spans="1:4" s="499" customFormat="1">
      <c r="A715" s="501"/>
      <c r="D715" s="500"/>
    </row>
    <row r="716" spans="1:4" s="499" customFormat="1">
      <c r="A716" s="501"/>
      <c r="D716" s="500"/>
    </row>
    <row r="717" spans="1:4" s="499" customFormat="1">
      <c r="A717" s="501"/>
      <c r="D717" s="500"/>
    </row>
    <row r="718" spans="1:4" s="499" customFormat="1">
      <c r="A718" s="501"/>
      <c r="D718" s="500"/>
    </row>
    <row r="719" spans="1:4" s="499" customFormat="1">
      <c r="A719" s="501"/>
      <c r="D719" s="500"/>
    </row>
    <row r="720" spans="1:4" s="499" customFormat="1">
      <c r="A720" s="501"/>
      <c r="D720" s="500"/>
    </row>
    <row r="721" spans="1:4" s="499" customFormat="1">
      <c r="A721" s="501"/>
      <c r="D721" s="500"/>
    </row>
    <row r="722" spans="1:4" s="499" customFormat="1">
      <c r="A722" s="501"/>
      <c r="D722" s="500"/>
    </row>
    <row r="723" spans="1:4" s="499" customFormat="1">
      <c r="A723" s="501"/>
      <c r="D723" s="500"/>
    </row>
    <row r="724" spans="1:4" s="499" customFormat="1">
      <c r="A724" s="501"/>
      <c r="D724" s="500"/>
    </row>
    <row r="725" spans="1:4" s="499" customFormat="1">
      <c r="A725" s="501"/>
      <c r="D725" s="500"/>
    </row>
    <row r="726" spans="1:4" s="499" customFormat="1">
      <c r="A726" s="501"/>
      <c r="D726" s="500"/>
    </row>
    <row r="727" spans="1:4" s="499" customFormat="1">
      <c r="A727" s="501"/>
      <c r="D727" s="500"/>
    </row>
    <row r="728" spans="1:4" s="499" customFormat="1">
      <c r="A728" s="501"/>
      <c r="D728" s="500"/>
    </row>
    <row r="729" spans="1:4" s="499" customFormat="1">
      <c r="A729" s="501"/>
      <c r="D729" s="500"/>
    </row>
    <row r="730" spans="1:4" s="499" customFormat="1">
      <c r="A730" s="501"/>
      <c r="D730" s="500"/>
    </row>
    <row r="731" spans="1:4" s="499" customFormat="1">
      <c r="A731" s="501"/>
      <c r="D731" s="500"/>
    </row>
    <row r="732" spans="1:4" s="499" customFormat="1">
      <c r="A732" s="501"/>
      <c r="D732" s="500"/>
    </row>
    <row r="733" spans="1:4" s="499" customFormat="1">
      <c r="A733" s="501"/>
      <c r="D733" s="500"/>
    </row>
    <row r="734" spans="1:4" s="499" customFormat="1">
      <c r="A734" s="501"/>
      <c r="D734" s="500"/>
    </row>
    <row r="735" spans="1:4" s="499" customFormat="1">
      <c r="A735" s="501"/>
      <c r="D735" s="500"/>
    </row>
    <row r="736" spans="1:4" s="499" customFormat="1">
      <c r="A736" s="501"/>
      <c r="D736" s="500"/>
    </row>
    <row r="737" spans="1:4" s="499" customFormat="1">
      <c r="A737" s="501"/>
      <c r="D737" s="500"/>
    </row>
    <row r="738" spans="1:4" s="499" customFormat="1">
      <c r="A738" s="501"/>
      <c r="D738" s="500"/>
    </row>
    <row r="739" spans="1:4" s="499" customFormat="1">
      <c r="A739" s="501"/>
      <c r="D739" s="500"/>
    </row>
    <row r="740" spans="1:4" s="499" customFormat="1">
      <c r="A740" s="501"/>
      <c r="D740" s="500"/>
    </row>
    <row r="741" spans="1:4" s="499" customFormat="1">
      <c r="A741" s="501"/>
      <c r="D741" s="500"/>
    </row>
    <row r="742" spans="1:4" s="499" customFormat="1">
      <c r="A742" s="501"/>
      <c r="D742" s="500"/>
    </row>
    <row r="743" spans="1:4" s="499" customFormat="1">
      <c r="A743" s="501"/>
      <c r="D743" s="500"/>
    </row>
    <row r="744" spans="1:4" s="499" customFormat="1">
      <c r="A744" s="501"/>
      <c r="D744" s="500"/>
    </row>
    <row r="745" spans="1:4" s="499" customFormat="1">
      <c r="A745" s="501"/>
      <c r="D745" s="500"/>
    </row>
    <row r="746" spans="1:4" s="499" customFormat="1">
      <c r="A746" s="501"/>
      <c r="D746" s="500"/>
    </row>
    <row r="747" spans="1:4" s="499" customFormat="1">
      <c r="A747" s="501"/>
      <c r="D747" s="500"/>
    </row>
    <row r="748" spans="1:4" s="499" customFormat="1">
      <c r="A748" s="501"/>
      <c r="D748" s="500"/>
    </row>
    <row r="749" spans="1:4" s="499" customFormat="1">
      <c r="A749" s="501"/>
      <c r="D749" s="500"/>
    </row>
    <row r="750" spans="1:4" s="499" customFormat="1">
      <c r="A750" s="501"/>
      <c r="D750" s="500"/>
    </row>
    <row r="751" spans="1:4" s="499" customFormat="1">
      <c r="A751" s="501"/>
      <c r="D751" s="500"/>
    </row>
    <row r="752" spans="1:4" s="499" customFormat="1">
      <c r="A752" s="501"/>
      <c r="D752" s="500"/>
    </row>
    <row r="753" spans="1:4" s="499" customFormat="1">
      <c r="A753" s="501"/>
      <c r="D753" s="500"/>
    </row>
    <row r="754" spans="1:4" s="499" customFormat="1">
      <c r="A754" s="501"/>
      <c r="D754" s="500"/>
    </row>
    <row r="755" spans="1:4" s="499" customFormat="1">
      <c r="A755" s="501"/>
      <c r="D755" s="500"/>
    </row>
    <row r="756" spans="1:4" s="499" customFormat="1">
      <c r="A756" s="501"/>
      <c r="D756" s="500"/>
    </row>
    <row r="757" spans="1:4" s="499" customFormat="1">
      <c r="A757" s="501"/>
      <c r="D757" s="500"/>
    </row>
    <row r="758" spans="1:4" s="499" customFormat="1">
      <c r="A758" s="501"/>
      <c r="D758" s="500"/>
    </row>
    <row r="759" spans="1:4" s="499" customFormat="1">
      <c r="A759" s="501"/>
      <c r="D759" s="500"/>
    </row>
    <row r="760" spans="1:4" s="499" customFormat="1">
      <c r="A760" s="501"/>
      <c r="D760" s="500"/>
    </row>
    <row r="761" spans="1:4" s="499" customFormat="1">
      <c r="A761" s="501"/>
      <c r="D761" s="500"/>
    </row>
    <row r="762" spans="1:4" s="499" customFormat="1">
      <c r="A762" s="501"/>
      <c r="D762" s="500"/>
    </row>
    <row r="763" spans="1:4" s="499" customFormat="1">
      <c r="A763" s="501"/>
      <c r="D763" s="500"/>
    </row>
    <row r="764" spans="1:4" s="499" customFormat="1">
      <c r="A764" s="501"/>
      <c r="D764" s="500"/>
    </row>
    <row r="765" spans="1:4" s="499" customFormat="1">
      <c r="A765" s="501"/>
      <c r="D765" s="500"/>
    </row>
    <row r="766" spans="1:4" s="499" customFormat="1">
      <c r="A766" s="501"/>
      <c r="D766" s="500"/>
    </row>
    <row r="767" spans="1:4" s="499" customFormat="1">
      <c r="A767" s="501"/>
      <c r="D767" s="500"/>
    </row>
    <row r="768" spans="1:4" s="499" customFormat="1">
      <c r="A768" s="501"/>
      <c r="D768" s="500"/>
    </row>
    <row r="769" spans="1:4" s="499" customFormat="1">
      <c r="A769" s="501"/>
      <c r="D769" s="500"/>
    </row>
    <row r="770" spans="1:4" s="499" customFormat="1">
      <c r="A770" s="501"/>
      <c r="D770" s="500"/>
    </row>
    <row r="771" spans="1:4" s="499" customFormat="1">
      <c r="A771" s="501"/>
      <c r="D771" s="500"/>
    </row>
    <row r="772" spans="1:4" s="499" customFormat="1">
      <c r="A772" s="501"/>
      <c r="D772" s="500"/>
    </row>
    <row r="773" spans="1:4" s="499" customFormat="1">
      <c r="A773" s="501"/>
      <c r="D773" s="500"/>
    </row>
    <row r="774" spans="1:4" s="499" customFormat="1">
      <c r="A774" s="501"/>
      <c r="D774" s="500"/>
    </row>
    <row r="775" spans="1:4" s="499" customFormat="1">
      <c r="A775" s="501"/>
      <c r="D775" s="500"/>
    </row>
    <row r="776" spans="1:4" s="499" customFormat="1">
      <c r="A776" s="501"/>
      <c r="D776" s="500"/>
    </row>
    <row r="777" spans="1:4" s="499" customFormat="1">
      <c r="A777" s="501"/>
      <c r="D777" s="500"/>
    </row>
    <row r="778" spans="1:4" s="499" customFormat="1">
      <c r="A778" s="501"/>
      <c r="D778" s="500"/>
    </row>
    <row r="779" spans="1:4" s="499" customFormat="1">
      <c r="A779" s="501"/>
      <c r="D779" s="500"/>
    </row>
    <row r="780" spans="1:4" s="499" customFormat="1">
      <c r="A780" s="501"/>
      <c r="D780" s="500"/>
    </row>
    <row r="781" spans="1:4" s="499" customFormat="1">
      <c r="A781" s="501"/>
      <c r="D781" s="500"/>
    </row>
    <row r="782" spans="1:4" s="499" customFormat="1">
      <c r="A782" s="501"/>
      <c r="D782" s="500"/>
    </row>
    <row r="783" spans="1:4" s="499" customFormat="1">
      <c r="A783" s="501"/>
      <c r="D783" s="500"/>
    </row>
    <row r="784" spans="1:4" s="499" customFormat="1">
      <c r="A784" s="501"/>
      <c r="D784" s="500"/>
    </row>
    <row r="785" spans="1:4" s="499" customFormat="1">
      <c r="A785" s="501"/>
      <c r="D785" s="500"/>
    </row>
    <row r="786" spans="1:4" s="499" customFormat="1">
      <c r="A786" s="501"/>
      <c r="D786" s="500"/>
    </row>
    <row r="787" spans="1:4" s="499" customFormat="1">
      <c r="A787" s="501"/>
      <c r="D787" s="500"/>
    </row>
    <row r="788" spans="1:4" s="499" customFormat="1">
      <c r="A788" s="501"/>
      <c r="D788" s="500"/>
    </row>
    <row r="789" spans="1:4" s="499" customFormat="1">
      <c r="A789" s="501"/>
      <c r="D789" s="500"/>
    </row>
    <row r="790" spans="1:4" s="499" customFormat="1">
      <c r="A790" s="501"/>
      <c r="D790" s="500"/>
    </row>
    <row r="791" spans="1:4" s="499" customFormat="1">
      <c r="A791" s="501"/>
      <c r="D791" s="500"/>
    </row>
    <row r="792" spans="1:4" s="499" customFormat="1">
      <c r="A792" s="501"/>
      <c r="D792" s="500"/>
    </row>
    <row r="793" spans="1:4" s="499" customFormat="1">
      <c r="A793" s="501"/>
      <c r="D793" s="500"/>
    </row>
    <row r="794" spans="1:4" s="499" customFormat="1">
      <c r="A794" s="501"/>
      <c r="D794" s="500"/>
    </row>
    <row r="795" spans="1:4" s="499" customFormat="1">
      <c r="A795" s="501"/>
      <c r="D795" s="500"/>
    </row>
    <row r="796" spans="1:4" s="499" customFormat="1">
      <c r="A796" s="501"/>
      <c r="D796" s="500"/>
    </row>
    <row r="797" spans="1:4" s="499" customFormat="1">
      <c r="A797" s="501"/>
      <c r="D797" s="500"/>
    </row>
    <row r="798" spans="1:4" s="499" customFormat="1">
      <c r="A798" s="501"/>
      <c r="D798" s="500"/>
    </row>
    <row r="799" spans="1:4" s="499" customFormat="1">
      <c r="A799" s="501"/>
      <c r="D799" s="500"/>
    </row>
    <row r="800" spans="1:4" s="499" customFormat="1">
      <c r="A800" s="501"/>
      <c r="D800" s="500"/>
    </row>
    <row r="801" spans="1:4" s="499" customFormat="1">
      <c r="A801" s="501"/>
      <c r="D801" s="500"/>
    </row>
    <row r="802" spans="1:4" s="499" customFormat="1">
      <c r="A802" s="501"/>
      <c r="D802" s="500"/>
    </row>
    <row r="803" spans="1:4" s="499" customFormat="1">
      <c r="A803" s="501"/>
      <c r="D803" s="500"/>
    </row>
    <row r="804" spans="1:4" s="499" customFormat="1">
      <c r="A804" s="501"/>
      <c r="D804" s="500"/>
    </row>
    <row r="805" spans="1:4" s="499" customFormat="1">
      <c r="A805" s="501"/>
      <c r="D805" s="500"/>
    </row>
    <row r="806" spans="1:4" s="499" customFormat="1">
      <c r="A806" s="501"/>
      <c r="D806" s="500"/>
    </row>
    <row r="807" spans="1:4" s="499" customFormat="1">
      <c r="A807" s="501"/>
      <c r="D807" s="500"/>
    </row>
    <row r="808" spans="1:4" s="499" customFormat="1">
      <c r="A808" s="501"/>
      <c r="D808" s="500"/>
    </row>
    <row r="809" spans="1:4" s="499" customFormat="1">
      <c r="A809" s="501"/>
      <c r="D809" s="500"/>
    </row>
    <row r="810" spans="1:4" s="499" customFormat="1">
      <c r="A810" s="501"/>
      <c r="D810" s="500"/>
    </row>
    <row r="811" spans="1:4" s="499" customFormat="1">
      <c r="A811" s="501"/>
      <c r="D811" s="500"/>
    </row>
    <row r="812" spans="1:4" s="499" customFormat="1">
      <c r="A812" s="501"/>
      <c r="D812" s="500"/>
    </row>
    <row r="813" spans="1:4" s="499" customFormat="1">
      <c r="A813" s="501"/>
      <c r="D813" s="500"/>
    </row>
    <row r="814" spans="1:4" s="499" customFormat="1">
      <c r="A814" s="501"/>
      <c r="D814" s="500"/>
    </row>
    <row r="815" spans="1:4" s="499" customFormat="1">
      <c r="A815" s="501"/>
      <c r="D815" s="500"/>
    </row>
    <row r="816" spans="1:4" s="499" customFormat="1">
      <c r="A816" s="501"/>
      <c r="D816" s="500"/>
    </row>
    <row r="817" spans="1:4" s="499" customFormat="1">
      <c r="A817" s="501"/>
      <c r="D817" s="500"/>
    </row>
    <row r="818" spans="1:4" s="499" customFormat="1">
      <c r="A818" s="501"/>
      <c r="D818" s="500"/>
    </row>
    <row r="819" spans="1:4" s="499" customFormat="1">
      <c r="A819" s="501"/>
      <c r="D819" s="500"/>
    </row>
    <row r="820" spans="1:4" s="499" customFormat="1">
      <c r="A820" s="501"/>
      <c r="D820" s="500"/>
    </row>
    <row r="821" spans="1:4" s="499" customFormat="1">
      <c r="A821" s="501"/>
      <c r="D821" s="500"/>
    </row>
    <row r="822" spans="1:4" s="499" customFormat="1">
      <c r="A822" s="501"/>
      <c r="D822" s="500"/>
    </row>
    <row r="823" spans="1:4" s="499" customFormat="1">
      <c r="A823" s="501"/>
      <c r="D823" s="500"/>
    </row>
    <row r="824" spans="1:4" s="499" customFormat="1">
      <c r="A824" s="501"/>
      <c r="D824" s="500"/>
    </row>
    <row r="825" spans="1:4" s="499" customFormat="1">
      <c r="A825" s="501"/>
      <c r="D825" s="500"/>
    </row>
    <row r="826" spans="1:4" s="499" customFormat="1">
      <c r="A826" s="501"/>
      <c r="D826" s="500"/>
    </row>
    <row r="827" spans="1:4" s="499" customFormat="1">
      <c r="A827" s="501"/>
      <c r="D827" s="500"/>
    </row>
    <row r="828" spans="1:4" s="499" customFormat="1">
      <c r="A828" s="501"/>
      <c r="D828" s="500"/>
    </row>
    <row r="829" spans="1:4" s="499" customFormat="1">
      <c r="A829" s="501"/>
      <c r="D829" s="500"/>
    </row>
    <row r="830" spans="1:4" s="499" customFormat="1">
      <c r="A830" s="501"/>
      <c r="D830" s="500"/>
    </row>
    <row r="831" spans="1:4" s="499" customFormat="1">
      <c r="A831" s="501"/>
      <c r="D831" s="500"/>
    </row>
    <row r="832" spans="1:4" s="499" customFormat="1">
      <c r="A832" s="501"/>
      <c r="D832" s="500"/>
    </row>
    <row r="833" spans="1:4" s="499" customFormat="1">
      <c r="A833" s="501"/>
      <c r="D833" s="500"/>
    </row>
    <row r="834" spans="1:4" s="499" customFormat="1">
      <c r="A834" s="501"/>
      <c r="D834" s="500"/>
    </row>
    <row r="835" spans="1:4" s="499" customFormat="1">
      <c r="A835" s="501"/>
      <c r="D835" s="500"/>
    </row>
    <row r="836" spans="1:4" s="499" customFormat="1">
      <c r="A836" s="501"/>
      <c r="D836" s="500"/>
    </row>
    <row r="837" spans="1:4" s="499" customFormat="1">
      <c r="A837" s="501"/>
      <c r="D837" s="500"/>
    </row>
    <row r="838" spans="1:4" s="499" customFormat="1">
      <c r="A838" s="501"/>
      <c r="D838" s="500"/>
    </row>
    <row r="839" spans="1:4" s="499" customFormat="1">
      <c r="A839" s="501"/>
      <c r="D839" s="500"/>
    </row>
    <row r="840" spans="1:4" s="499" customFormat="1">
      <c r="A840" s="501"/>
      <c r="D840" s="500"/>
    </row>
    <row r="841" spans="1:4" s="499" customFormat="1">
      <c r="A841" s="501"/>
      <c r="D841" s="500"/>
    </row>
    <row r="842" spans="1:4" s="499" customFormat="1">
      <c r="A842" s="501"/>
      <c r="D842" s="500"/>
    </row>
    <row r="843" spans="1:4" s="499" customFormat="1">
      <c r="A843" s="501"/>
      <c r="D843" s="500"/>
    </row>
    <row r="844" spans="1:4" s="499" customFormat="1">
      <c r="A844" s="501"/>
      <c r="D844" s="500"/>
    </row>
    <row r="845" spans="1:4" s="499" customFormat="1">
      <c r="A845" s="501"/>
      <c r="D845" s="500"/>
    </row>
    <row r="846" spans="1:4" s="499" customFormat="1">
      <c r="A846" s="501"/>
      <c r="D846" s="500"/>
    </row>
    <row r="847" spans="1:4" s="499" customFormat="1">
      <c r="A847" s="501"/>
      <c r="D847" s="500"/>
    </row>
    <row r="848" spans="1:4" s="499" customFormat="1">
      <c r="A848" s="501"/>
      <c r="D848" s="500"/>
    </row>
    <row r="849" spans="1:4" s="499" customFormat="1">
      <c r="A849" s="501"/>
      <c r="D849" s="500"/>
    </row>
    <row r="850" spans="1:4" s="499" customFormat="1">
      <c r="A850" s="501"/>
      <c r="D850" s="500"/>
    </row>
    <row r="851" spans="1:4" s="499" customFormat="1">
      <c r="A851" s="501"/>
      <c r="D851" s="500"/>
    </row>
    <row r="852" spans="1:4" s="499" customFormat="1">
      <c r="A852" s="501"/>
      <c r="D852" s="500"/>
    </row>
    <row r="853" spans="1:4" s="499" customFormat="1">
      <c r="A853" s="501"/>
      <c r="D853" s="500"/>
    </row>
    <row r="854" spans="1:4" s="499" customFormat="1">
      <c r="A854" s="501"/>
      <c r="D854" s="500"/>
    </row>
    <row r="855" spans="1:4" s="499" customFormat="1">
      <c r="A855" s="501"/>
      <c r="D855" s="500"/>
    </row>
    <row r="856" spans="1:4" s="499" customFormat="1">
      <c r="A856" s="501"/>
      <c r="D856" s="500"/>
    </row>
    <row r="857" spans="1:4" s="499" customFormat="1">
      <c r="A857" s="501"/>
      <c r="D857" s="500"/>
    </row>
    <row r="858" spans="1:4" s="499" customFormat="1">
      <c r="A858" s="501"/>
      <c r="D858" s="500"/>
    </row>
    <row r="859" spans="1:4" s="499" customFormat="1">
      <c r="A859" s="501"/>
      <c r="D859" s="500"/>
    </row>
    <row r="860" spans="1:4" s="499" customFormat="1">
      <c r="A860" s="501"/>
      <c r="D860" s="500"/>
    </row>
    <row r="861" spans="1:4" s="499" customFormat="1">
      <c r="A861" s="501"/>
      <c r="D861" s="500"/>
    </row>
    <row r="862" spans="1:4" s="499" customFormat="1">
      <c r="A862" s="501"/>
      <c r="D862" s="500"/>
    </row>
    <row r="863" spans="1:4" s="499" customFormat="1">
      <c r="A863" s="501"/>
      <c r="D863" s="500"/>
    </row>
    <row r="864" spans="1:4" s="499" customFormat="1">
      <c r="A864" s="501"/>
      <c r="D864" s="500"/>
    </row>
    <row r="865" spans="1:4" s="499" customFormat="1">
      <c r="A865" s="501"/>
      <c r="D865" s="500"/>
    </row>
    <row r="866" spans="1:4" s="499" customFormat="1">
      <c r="A866" s="501"/>
      <c r="D866" s="500"/>
    </row>
    <row r="867" spans="1:4" s="499" customFormat="1">
      <c r="A867" s="501"/>
      <c r="D867" s="500"/>
    </row>
    <row r="868" spans="1:4" s="499" customFormat="1">
      <c r="A868" s="501"/>
      <c r="D868" s="500"/>
    </row>
    <row r="869" spans="1:4" s="499" customFormat="1">
      <c r="A869" s="501"/>
      <c r="D869" s="500"/>
    </row>
    <row r="870" spans="1:4" s="499" customFormat="1">
      <c r="A870" s="501"/>
      <c r="D870" s="500"/>
    </row>
    <row r="871" spans="1:4" s="499" customFormat="1">
      <c r="A871" s="501"/>
      <c r="D871" s="500"/>
    </row>
    <row r="872" spans="1:4" s="499" customFormat="1">
      <c r="A872" s="501"/>
      <c r="D872" s="500"/>
    </row>
    <row r="873" spans="1:4" s="499" customFormat="1">
      <c r="A873" s="501"/>
      <c r="D873" s="500"/>
    </row>
    <row r="874" spans="1:4" s="499" customFormat="1">
      <c r="A874" s="501"/>
      <c r="D874" s="500"/>
    </row>
    <row r="875" spans="1:4" s="499" customFormat="1">
      <c r="A875" s="501"/>
      <c r="D875" s="500"/>
    </row>
    <row r="876" spans="1:4" s="499" customFormat="1">
      <c r="A876" s="501"/>
      <c r="D876" s="500"/>
    </row>
    <row r="877" spans="1:4" s="499" customFormat="1">
      <c r="A877" s="501"/>
      <c r="D877" s="500"/>
    </row>
    <row r="878" spans="1:4" s="499" customFormat="1">
      <c r="A878" s="501"/>
      <c r="D878" s="500"/>
    </row>
    <row r="879" spans="1:4" s="499" customFormat="1">
      <c r="A879" s="501"/>
      <c r="D879" s="500"/>
    </row>
    <row r="880" spans="1:4" s="499" customFormat="1">
      <c r="A880" s="501"/>
      <c r="D880" s="500"/>
    </row>
    <row r="881" spans="1:4" s="499" customFormat="1">
      <c r="A881" s="501"/>
      <c r="D881" s="500"/>
    </row>
    <row r="882" spans="1:4" s="499" customFormat="1">
      <c r="A882" s="501"/>
      <c r="D882" s="500"/>
    </row>
    <row r="883" spans="1:4" s="499" customFormat="1">
      <c r="A883" s="501"/>
      <c r="D883" s="500"/>
    </row>
    <row r="884" spans="1:4" s="499" customFormat="1">
      <c r="A884" s="501"/>
      <c r="D884" s="500"/>
    </row>
    <row r="885" spans="1:4" s="499" customFormat="1">
      <c r="A885" s="501"/>
      <c r="D885" s="500"/>
    </row>
    <row r="886" spans="1:4" s="499" customFormat="1">
      <c r="A886" s="501"/>
      <c r="D886" s="500"/>
    </row>
    <row r="887" spans="1:4" s="499" customFormat="1">
      <c r="A887" s="501"/>
      <c r="D887" s="500"/>
    </row>
    <row r="888" spans="1:4" s="499" customFormat="1">
      <c r="A888" s="501"/>
      <c r="D888" s="500"/>
    </row>
    <row r="889" spans="1:4" s="499" customFormat="1">
      <c r="A889" s="501"/>
      <c r="D889" s="500"/>
    </row>
    <row r="890" spans="1:4" s="499" customFormat="1">
      <c r="A890" s="501"/>
      <c r="D890" s="500"/>
    </row>
    <row r="891" spans="1:4" s="499" customFormat="1">
      <c r="A891" s="501"/>
      <c r="D891" s="500"/>
    </row>
    <row r="892" spans="1:4" s="499" customFormat="1">
      <c r="A892" s="501"/>
      <c r="D892" s="500"/>
    </row>
    <row r="893" spans="1:4" s="499" customFormat="1">
      <c r="A893" s="501"/>
      <c r="D893" s="500"/>
    </row>
    <row r="894" spans="1:4" s="499" customFormat="1">
      <c r="A894" s="501"/>
      <c r="D894" s="500"/>
    </row>
    <row r="895" spans="1:4" s="499" customFormat="1">
      <c r="A895" s="501"/>
      <c r="D895" s="500"/>
    </row>
    <row r="896" spans="1:4" s="499" customFormat="1">
      <c r="A896" s="501"/>
      <c r="D896" s="500"/>
    </row>
    <row r="897" spans="1:4" s="499" customFormat="1">
      <c r="A897" s="501"/>
      <c r="D897" s="500"/>
    </row>
    <row r="898" spans="1:4" s="499" customFormat="1">
      <c r="A898" s="501"/>
      <c r="D898" s="500"/>
    </row>
    <row r="899" spans="1:4" s="499" customFormat="1">
      <c r="A899" s="501"/>
      <c r="D899" s="500"/>
    </row>
    <row r="900" spans="1:4" s="499" customFormat="1">
      <c r="A900" s="501"/>
      <c r="D900" s="500"/>
    </row>
    <row r="901" spans="1:4" s="499" customFormat="1">
      <c r="A901" s="501"/>
      <c r="D901" s="500"/>
    </row>
    <row r="902" spans="1:4" s="499" customFormat="1">
      <c r="A902" s="501"/>
      <c r="D902" s="500"/>
    </row>
    <row r="903" spans="1:4" s="499" customFormat="1">
      <c r="A903" s="501"/>
      <c r="D903" s="500"/>
    </row>
    <row r="904" spans="1:4" s="499" customFormat="1">
      <c r="A904" s="501"/>
      <c r="D904" s="500"/>
    </row>
    <row r="905" spans="1:4" s="499" customFormat="1">
      <c r="A905" s="501"/>
      <c r="D905" s="500"/>
    </row>
    <row r="906" spans="1:4" s="499" customFormat="1">
      <c r="A906" s="501"/>
      <c r="D906" s="500"/>
    </row>
    <row r="907" spans="1:4" s="499" customFormat="1">
      <c r="A907" s="501"/>
      <c r="D907" s="500"/>
    </row>
    <row r="908" spans="1:4" s="499" customFormat="1">
      <c r="A908" s="501"/>
      <c r="D908" s="500"/>
    </row>
    <row r="909" spans="1:4" s="499" customFormat="1">
      <c r="A909" s="501"/>
      <c r="D909" s="500"/>
    </row>
    <row r="910" spans="1:4" s="499" customFormat="1">
      <c r="A910" s="501"/>
      <c r="D910" s="500"/>
    </row>
    <row r="911" spans="1:4" s="499" customFormat="1">
      <c r="A911" s="501"/>
      <c r="D911" s="500"/>
    </row>
    <row r="912" spans="1:4" s="499" customFormat="1">
      <c r="A912" s="501"/>
      <c r="D912" s="500"/>
    </row>
    <row r="913" spans="1:4" s="499" customFormat="1">
      <c r="A913" s="501"/>
      <c r="D913" s="500"/>
    </row>
    <row r="914" spans="1:4" s="499" customFormat="1">
      <c r="A914" s="501"/>
      <c r="D914" s="500"/>
    </row>
    <row r="915" spans="1:4" s="499" customFormat="1">
      <c r="A915" s="501"/>
      <c r="D915" s="500"/>
    </row>
    <row r="916" spans="1:4" s="499" customFormat="1">
      <c r="A916" s="501"/>
      <c r="D916" s="500"/>
    </row>
    <row r="917" spans="1:4" s="499" customFormat="1">
      <c r="A917" s="501"/>
      <c r="D917" s="500"/>
    </row>
    <row r="918" spans="1:4" s="499" customFormat="1">
      <c r="A918" s="501"/>
      <c r="D918" s="500"/>
    </row>
    <row r="919" spans="1:4" s="499" customFormat="1">
      <c r="A919" s="501"/>
      <c r="D919" s="500"/>
    </row>
    <row r="920" spans="1:4" s="499" customFormat="1">
      <c r="A920" s="501"/>
      <c r="D920" s="500"/>
    </row>
    <row r="921" spans="1:4" s="499" customFormat="1">
      <c r="A921" s="501"/>
      <c r="D921" s="500"/>
    </row>
    <row r="922" spans="1:4" s="499" customFormat="1">
      <c r="A922" s="501"/>
      <c r="D922" s="500"/>
    </row>
    <row r="923" spans="1:4" s="499" customFormat="1">
      <c r="A923" s="501"/>
      <c r="D923" s="500"/>
    </row>
    <row r="924" spans="1:4" s="499" customFormat="1">
      <c r="A924" s="501"/>
      <c r="D924" s="500"/>
    </row>
    <row r="925" spans="1:4" s="499" customFormat="1">
      <c r="A925" s="501"/>
      <c r="D925" s="500"/>
    </row>
    <row r="926" spans="1:4" s="499" customFormat="1">
      <c r="A926" s="501"/>
      <c r="D926" s="500"/>
    </row>
    <row r="927" spans="1:4" s="499" customFormat="1">
      <c r="A927" s="501"/>
      <c r="D927" s="500"/>
    </row>
    <row r="928" spans="1:4" s="499" customFormat="1">
      <c r="A928" s="501"/>
      <c r="D928" s="500"/>
    </row>
    <row r="929" spans="1:4" s="499" customFormat="1">
      <c r="A929" s="501"/>
      <c r="D929" s="500"/>
    </row>
    <row r="930" spans="1:4" s="499" customFormat="1">
      <c r="A930" s="501"/>
      <c r="D930" s="500"/>
    </row>
    <row r="931" spans="1:4" s="499" customFormat="1">
      <c r="A931" s="501"/>
      <c r="D931" s="500"/>
    </row>
    <row r="932" spans="1:4" s="499" customFormat="1">
      <c r="A932" s="501"/>
      <c r="D932" s="500"/>
    </row>
    <row r="933" spans="1:4" s="499" customFormat="1">
      <c r="A933" s="501"/>
      <c r="D933" s="500"/>
    </row>
    <row r="934" spans="1:4" s="499" customFormat="1">
      <c r="A934" s="501"/>
      <c r="D934" s="500"/>
    </row>
    <row r="935" spans="1:4" s="499" customFormat="1">
      <c r="A935" s="501"/>
      <c r="D935" s="500"/>
    </row>
    <row r="936" spans="1:4" s="499" customFormat="1">
      <c r="A936" s="501"/>
      <c r="D936" s="500"/>
    </row>
    <row r="937" spans="1:4" s="499" customFormat="1">
      <c r="A937" s="501"/>
      <c r="D937" s="500"/>
    </row>
    <row r="938" spans="1:4" s="499" customFormat="1">
      <c r="A938" s="501"/>
      <c r="D938" s="500"/>
    </row>
    <row r="939" spans="1:4" s="499" customFormat="1">
      <c r="A939" s="501"/>
      <c r="D939" s="500"/>
    </row>
    <row r="940" spans="1:4" s="499" customFormat="1">
      <c r="A940" s="501"/>
      <c r="D940" s="500"/>
    </row>
    <row r="941" spans="1:4" s="499" customFormat="1">
      <c r="A941" s="501"/>
      <c r="D941" s="500"/>
    </row>
    <row r="942" spans="1:4" s="499" customFormat="1">
      <c r="A942" s="501"/>
      <c r="D942" s="500"/>
    </row>
    <row r="943" spans="1:4" s="499" customFormat="1">
      <c r="A943" s="501"/>
      <c r="D943" s="500"/>
    </row>
    <row r="944" spans="1:4" s="499" customFormat="1">
      <c r="A944" s="501"/>
      <c r="D944" s="500"/>
    </row>
    <row r="945" spans="1:4" s="499" customFormat="1">
      <c r="A945" s="501"/>
      <c r="D945" s="500"/>
    </row>
    <row r="946" spans="1:4" s="499" customFormat="1">
      <c r="A946" s="501"/>
      <c r="D946" s="500"/>
    </row>
    <row r="947" spans="1:4" s="499" customFormat="1">
      <c r="A947" s="501"/>
      <c r="D947" s="500"/>
    </row>
    <row r="948" spans="1:4" s="499" customFormat="1">
      <c r="A948" s="501"/>
      <c r="D948" s="500"/>
    </row>
    <row r="949" spans="1:4" s="499" customFormat="1">
      <c r="A949" s="501"/>
      <c r="D949" s="500"/>
    </row>
    <row r="950" spans="1:4" s="499" customFormat="1">
      <c r="A950" s="501"/>
      <c r="D950" s="500"/>
    </row>
    <row r="951" spans="1:4" s="499" customFormat="1">
      <c r="A951" s="501"/>
      <c r="D951" s="500"/>
    </row>
    <row r="952" spans="1:4" s="499" customFormat="1">
      <c r="A952" s="501"/>
      <c r="D952" s="500"/>
    </row>
    <row r="953" spans="1:4" s="499" customFormat="1">
      <c r="A953" s="501"/>
      <c r="D953" s="500"/>
    </row>
    <row r="954" spans="1:4" s="499" customFormat="1">
      <c r="A954" s="501"/>
      <c r="D954" s="500"/>
    </row>
    <row r="955" spans="1:4" s="499" customFormat="1">
      <c r="A955" s="501"/>
      <c r="D955" s="500"/>
    </row>
    <row r="956" spans="1:4" s="499" customFormat="1">
      <c r="A956" s="501"/>
      <c r="D956" s="500"/>
    </row>
    <row r="957" spans="1:4" s="499" customFormat="1">
      <c r="A957" s="501"/>
      <c r="D957" s="500"/>
    </row>
    <row r="958" spans="1:4" s="499" customFormat="1">
      <c r="A958" s="501"/>
      <c r="D958" s="500"/>
    </row>
    <row r="959" spans="1:4" s="499" customFormat="1">
      <c r="A959" s="501"/>
      <c r="D959" s="500"/>
    </row>
    <row r="960" spans="1:4" s="499" customFormat="1">
      <c r="A960" s="501"/>
      <c r="D960" s="500"/>
    </row>
    <row r="961" spans="1:4" s="499" customFormat="1">
      <c r="A961" s="501"/>
      <c r="D961" s="500"/>
    </row>
    <row r="962" spans="1:4" s="499" customFormat="1">
      <c r="A962" s="501"/>
      <c r="D962" s="500"/>
    </row>
    <row r="963" spans="1:4" s="499" customFormat="1">
      <c r="A963" s="501"/>
      <c r="D963" s="500"/>
    </row>
    <row r="964" spans="1:4" s="499" customFormat="1">
      <c r="A964" s="501"/>
      <c r="D964" s="500"/>
    </row>
    <row r="965" spans="1:4" s="499" customFormat="1">
      <c r="A965" s="501"/>
      <c r="D965" s="500"/>
    </row>
    <row r="966" spans="1:4" s="499" customFormat="1">
      <c r="A966" s="501"/>
      <c r="D966" s="500"/>
    </row>
    <row r="967" spans="1:4" s="499" customFormat="1">
      <c r="A967" s="501"/>
      <c r="D967" s="500"/>
    </row>
    <row r="968" spans="1:4" s="499" customFormat="1">
      <c r="A968" s="501"/>
      <c r="D968" s="500"/>
    </row>
    <row r="969" spans="1:4" s="499" customFormat="1">
      <c r="A969" s="501"/>
      <c r="D969" s="500"/>
    </row>
    <row r="970" spans="1:4" s="499" customFormat="1">
      <c r="A970" s="501"/>
      <c r="D970" s="500"/>
    </row>
    <row r="971" spans="1:4" s="499" customFormat="1">
      <c r="A971" s="501"/>
      <c r="D971" s="500"/>
    </row>
    <row r="972" spans="1:4" s="499" customFormat="1">
      <c r="A972" s="501"/>
      <c r="D972" s="500"/>
    </row>
    <row r="973" spans="1:4" s="499" customFormat="1">
      <c r="A973" s="501"/>
      <c r="D973" s="500"/>
    </row>
    <row r="974" spans="1:4" s="499" customFormat="1">
      <c r="A974" s="501"/>
      <c r="D974" s="500"/>
    </row>
    <row r="975" spans="1:4" s="499" customFormat="1">
      <c r="A975" s="501"/>
      <c r="D975" s="500"/>
    </row>
    <row r="976" spans="1:4" s="499" customFormat="1">
      <c r="A976" s="501"/>
      <c r="D976" s="500"/>
    </row>
    <row r="977" spans="1:4" s="499" customFormat="1">
      <c r="A977" s="501"/>
      <c r="D977" s="500"/>
    </row>
    <row r="978" spans="1:4" s="499" customFormat="1">
      <c r="A978" s="501"/>
      <c r="D978" s="500"/>
    </row>
    <row r="979" spans="1:4" s="499" customFormat="1">
      <c r="A979" s="501"/>
      <c r="D979" s="500"/>
    </row>
    <row r="980" spans="1:4" s="499" customFormat="1">
      <c r="A980" s="501"/>
      <c r="D980" s="500"/>
    </row>
    <row r="981" spans="1:4" s="499" customFormat="1">
      <c r="A981" s="501"/>
      <c r="D981" s="500"/>
    </row>
    <row r="982" spans="1:4" s="499" customFormat="1">
      <c r="A982" s="501"/>
      <c r="D982" s="500"/>
    </row>
    <row r="983" spans="1:4" s="499" customFormat="1">
      <c r="A983" s="501"/>
      <c r="D983" s="500"/>
    </row>
    <row r="984" spans="1:4" s="499" customFormat="1">
      <c r="A984" s="501"/>
      <c r="D984" s="500"/>
    </row>
    <row r="985" spans="1:4" s="499" customFormat="1">
      <c r="A985" s="501"/>
      <c r="D985" s="500"/>
    </row>
    <row r="986" spans="1:4" s="499" customFormat="1">
      <c r="A986" s="501"/>
      <c r="D986" s="500"/>
    </row>
    <row r="987" spans="1:4" s="499" customFormat="1">
      <c r="A987" s="501"/>
      <c r="D987" s="500"/>
    </row>
    <row r="988" spans="1:4" s="499" customFormat="1">
      <c r="A988" s="501"/>
      <c r="D988" s="500"/>
    </row>
    <row r="989" spans="1:4" s="499" customFormat="1">
      <c r="A989" s="501"/>
      <c r="D989" s="500"/>
    </row>
    <row r="990" spans="1:4" s="499" customFormat="1">
      <c r="A990" s="501"/>
      <c r="D990" s="500"/>
    </row>
    <row r="991" spans="1:4" s="499" customFormat="1">
      <c r="A991" s="501"/>
      <c r="D991" s="500"/>
    </row>
    <row r="992" spans="1:4" s="499" customFormat="1">
      <c r="A992" s="501"/>
      <c r="D992" s="500"/>
    </row>
    <row r="993" spans="1:4" s="499" customFormat="1">
      <c r="A993" s="501"/>
      <c r="D993" s="500"/>
    </row>
    <row r="994" spans="1:4" s="499" customFormat="1">
      <c r="A994" s="501"/>
      <c r="D994" s="500"/>
    </row>
    <row r="995" spans="1:4" s="499" customFormat="1">
      <c r="A995" s="501"/>
      <c r="D995" s="500"/>
    </row>
    <row r="996" spans="1:4" s="499" customFormat="1">
      <c r="A996" s="501"/>
      <c r="D996" s="500"/>
    </row>
    <row r="997" spans="1:4" s="499" customFormat="1">
      <c r="A997" s="501"/>
      <c r="D997" s="500"/>
    </row>
    <row r="998" spans="1:4" s="499" customFormat="1">
      <c r="A998" s="501"/>
      <c r="D998" s="500"/>
    </row>
    <row r="999" spans="1:4" s="499" customFormat="1">
      <c r="A999" s="501"/>
      <c r="D999" s="500"/>
    </row>
    <row r="1000" spans="1:4" s="499" customFormat="1">
      <c r="A1000" s="501"/>
      <c r="D1000" s="500"/>
    </row>
    <row r="1001" spans="1:4" s="499" customFormat="1">
      <c r="A1001" s="501"/>
      <c r="D1001" s="500"/>
    </row>
    <row r="1002" spans="1:4" s="499" customFormat="1">
      <c r="A1002" s="501"/>
      <c r="D1002" s="500"/>
    </row>
    <row r="1003" spans="1:4" s="499" customFormat="1">
      <c r="A1003" s="501"/>
      <c r="D1003" s="500"/>
    </row>
    <row r="1004" spans="1:4" s="499" customFormat="1">
      <c r="A1004" s="501"/>
      <c r="D1004" s="500"/>
    </row>
    <row r="1005" spans="1:4" s="499" customFormat="1">
      <c r="A1005" s="501"/>
      <c r="D1005" s="500"/>
    </row>
    <row r="1006" spans="1:4" s="499" customFormat="1">
      <c r="A1006" s="501"/>
      <c r="D1006" s="500"/>
    </row>
    <row r="1007" spans="1:4" s="499" customFormat="1">
      <c r="A1007" s="501"/>
      <c r="D1007" s="500"/>
    </row>
    <row r="1008" spans="1:4" s="499" customFormat="1">
      <c r="A1008" s="501"/>
      <c r="D1008" s="500"/>
    </row>
    <row r="1009" spans="1:4" s="499" customFormat="1">
      <c r="A1009" s="501"/>
      <c r="D1009" s="500"/>
    </row>
    <row r="1010" spans="1:4" s="499" customFormat="1">
      <c r="A1010" s="501"/>
      <c r="D1010" s="500"/>
    </row>
    <row r="1011" spans="1:4" s="499" customFormat="1">
      <c r="A1011" s="501"/>
      <c r="D1011" s="500"/>
    </row>
    <row r="1012" spans="1:4" s="499" customFormat="1">
      <c r="A1012" s="501"/>
      <c r="D1012" s="500"/>
    </row>
    <row r="1013" spans="1:4" s="499" customFormat="1">
      <c r="A1013" s="501"/>
      <c r="D1013" s="500"/>
    </row>
    <row r="1014" spans="1:4" s="499" customFormat="1">
      <c r="A1014" s="501"/>
      <c r="D1014" s="500"/>
    </row>
    <row r="1015" spans="1:4" s="499" customFormat="1">
      <c r="A1015" s="501"/>
      <c r="D1015" s="500"/>
    </row>
    <row r="1016" spans="1:4" s="499" customFormat="1">
      <c r="A1016" s="501"/>
      <c r="D1016" s="500"/>
    </row>
    <row r="1017" spans="1:4" s="499" customFormat="1">
      <c r="A1017" s="501"/>
      <c r="D1017" s="500"/>
    </row>
    <row r="1018" spans="1:4" s="499" customFormat="1">
      <c r="A1018" s="501"/>
      <c r="D1018" s="500"/>
    </row>
    <row r="1019" spans="1:4" s="499" customFormat="1">
      <c r="A1019" s="501"/>
      <c r="D1019" s="500"/>
    </row>
    <row r="1020" spans="1:4" s="499" customFormat="1">
      <c r="A1020" s="501"/>
      <c r="D1020" s="500"/>
    </row>
    <row r="1021" spans="1:4" s="499" customFormat="1">
      <c r="A1021" s="501"/>
      <c r="D1021" s="500"/>
    </row>
    <row r="1022" spans="1:4" s="499" customFormat="1">
      <c r="A1022" s="501"/>
      <c r="D1022" s="500"/>
    </row>
    <row r="1023" spans="1:4" s="499" customFormat="1">
      <c r="A1023" s="501"/>
      <c r="D1023" s="500"/>
    </row>
    <row r="1024" spans="1:4" s="499" customFormat="1">
      <c r="A1024" s="501"/>
      <c r="D1024" s="500"/>
    </row>
    <row r="1025" spans="1:4" s="499" customFormat="1">
      <c r="A1025" s="501"/>
      <c r="D1025" s="500"/>
    </row>
    <row r="1026" spans="1:4" s="499" customFormat="1">
      <c r="A1026" s="501"/>
      <c r="D1026" s="500"/>
    </row>
    <row r="1027" spans="1:4" s="499" customFormat="1">
      <c r="A1027" s="501"/>
      <c r="D1027" s="500"/>
    </row>
    <row r="1028" spans="1:4" s="499" customFormat="1">
      <c r="A1028" s="501"/>
      <c r="D1028" s="500"/>
    </row>
    <row r="1029" spans="1:4" s="499" customFormat="1">
      <c r="A1029" s="501"/>
      <c r="D1029" s="500"/>
    </row>
    <row r="1030" spans="1:4" s="499" customFormat="1">
      <c r="A1030" s="501"/>
      <c r="D1030" s="500"/>
    </row>
    <row r="1031" spans="1:4" s="499" customFormat="1">
      <c r="A1031" s="501"/>
      <c r="D1031" s="500"/>
    </row>
    <row r="1032" spans="1:4" s="499" customFormat="1">
      <c r="A1032" s="501"/>
      <c r="D1032" s="500"/>
    </row>
    <row r="1033" spans="1:4" s="499" customFormat="1">
      <c r="A1033" s="501"/>
      <c r="D1033" s="500"/>
    </row>
    <row r="1034" spans="1:4" s="499" customFormat="1">
      <c r="A1034" s="501"/>
      <c r="D1034" s="500"/>
    </row>
    <row r="1035" spans="1:4" s="499" customFormat="1">
      <c r="A1035" s="501"/>
      <c r="D1035" s="500"/>
    </row>
    <row r="1036" spans="1:4" s="499" customFormat="1">
      <c r="A1036" s="501"/>
      <c r="D1036" s="500"/>
    </row>
    <row r="1037" spans="1:4" s="499" customFormat="1">
      <c r="A1037" s="501"/>
      <c r="D1037" s="500"/>
    </row>
    <row r="1038" spans="1:4" s="499" customFormat="1">
      <c r="A1038" s="501"/>
      <c r="D1038" s="500"/>
    </row>
    <row r="1039" spans="1:4" s="499" customFormat="1">
      <c r="A1039" s="501"/>
      <c r="D1039" s="500"/>
    </row>
    <row r="1040" spans="1:4" s="499" customFormat="1">
      <c r="A1040" s="501"/>
      <c r="D1040" s="500"/>
    </row>
    <row r="1041" spans="1:4" s="499" customFormat="1">
      <c r="A1041" s="501"/>
      <c r="D1041" s="500"/>
    </row>
    <row r="1042" spans="1:4" s="499" customFormat="1">
      <c r="A1042" s="501"/>
      <c r="D1042" s="500"/>
    </row>
    <row r="1043" spans="1:4" s="499" customFormat="1">
      <c r="A1043" s="501"/>
      <c r="D1043" s="500"/>
    </row>
    <row r="1044" spans="1:4" s="499" customFormat="1">
      <c r="A1044" s="501"/>
      <c r="D1044" s="500"/>
    </row>
    <row r="1045" spans="1:4" s="499" customFormat="1">
      <c r="A1045" s="501"/>
      <c r="D1045" s="500"/>
    </row>
    <row r="1046" spans="1:4" s="499" customFormat="1">
      <c r="A1046" s="501"/>
      <c r="D1046" s="500"/>
    </row>
    <row r="1047" spans="1:4" s="499" customFormat="1">
      <c r="A1047" s="501"/>
      <c r="D1047" s="500"/>
    </row>
    <row r="1048" spans="1:4" s="499" customFormat="1">
      <c r="A1048" s="501"/>
      <c r="D1048" s="500"/>
    </row>
    <row r="1049" spans="1:4" s="499" customFormat="1">
      <c r="A1049" s="501"/>
      <c r="D1049" s="500"/>
    </row>
    <row r="1050" spans="1:4" s="499" customFormat="1">
      <c r="A1050" s="501"/>
      <c r="D1050" s="500"/>
    </row>
    <row r="1051" spans="1:4" s="499" customFormat="1">
      <c r="A1051" s="501"/>
      <c r="D1051" s="500"/>
    </row>
    <row r="1052" spans="1:4" s="499" customFormat="1">
      <c r="A1052" s="501"/>
      <c r="D1052" s="500"/>
    </row>
    <row r="1053" spans="1:4" s="499" customFormat="1">
      <c r="A1053" s="501"/>
      <c r="D1053" s="500"/>
    </row>
    <row r="1054" spans="1:4" s="499" customFormat="1">
      <c r="A1054" s="501"/>
      <c r="D1054" s="500"/>
    </row>
    <row r="1055" spans="1:4" s="499" customFormat="1">
      <c r="A1055" s="501"/>
      <c r="D1055" s="500"/>
    </row>
    <row r="1056" spans="1:4" s="499" customFormat="1">
      <c r="A1056" s="501"/>
      <c r="D1056" s="500"/>
    </row>
    <row r="1057" spans="1:4" s="499" customFormat="1">
      <c r="A1057" s="501"/>
      <c r="D1057" s="500"/>
    </row>
    <row r="1058" spans="1:4" s="499" customFormat="1">
      <c r="A1058" s="501"/>
      <c r="D1058" s="500"/>
    </row>
    <row r="1059" spans="1:4" s="499" customFormat="1">
      <c r="A1059" s="501"/>
      <c r="D1059" s="500"/>
    </row>
    <row r="1060" spans="1:4" s="499" customFormat="1">
      <c r="A1060" s="501"/>
      <c r="D1060" s="500"/>
    </row>
    <row r="1061" spans="1:4" s="499" customFormat="1">
      <c r="A1061" s="501"/>
      <c r="D1061" s="500"/>
    </row>
    <row r="1062" spans="1:4" s="499" customFormat="1">
      <c r="A1062" s="501"/>
      <c r="D1062" s="500"/>
    </row>
    <row r="1063" spans="1:4" s="499" customFormat="1">
      <c r="A1063" s="501"/>
      <c r="D1063" s="500"/>
    </row>
    <row r="1064" spans="1:4" s="499" customFormat="1">
      <c r="A1064" s="501"/>
      <c r="D1064" s="500"/>
    </row>
    <row r="1065" spans="1:4" s="499" customFormat="1">
      <c r="A1065" s="501"/>
      <c r="D1065" s="500"/>
    </row>
    <row r="1066" spans="1:4" s="499" customFormat="1">
      <c r="A1066" s="501"/>
      <c r="D1066" s="500"/>
    </row>
    <row r="1067" spans="1:4" s="499" customFormat="1">
      <c r="A1067" s="501"/>
      <c r="D1067" s="500"/>
    </row>
    <row r="1068" spans="1:4" s="499" customFormat="1">
      <c r="A1068" s="501"/>
      <c r="D1068" s="500"/>
    </row>
    <row r="1069" spans="1:4" s="499" customFormat="1">
      <c r="A1069" s="501"/>
      <c r="D1069" s="500"/>
    </row>
    <row r="1070" spans="1:4" s="499" customFormat="1">
      <c r="A1070" s="501"/>
      <c r="D1070" s="500"/>
    </row>
    <row r="1071" spans="1:4" s="499" customFormat="1">
      <c r="A1071" s="501"/>
      <c r="D1071" s="500"/>
    </row>
    <row r="1072" spans="1:4" s="499" customFormat="1">
      <c r="A1072" s="501"/>
      <c r="D1072" s="500"/>
    </row>
    <row r="1073" spans="1:4" s="499" customFormat="1">
      <c r="A1073" s="501"/>
      <c r="D1073" s="500"/>
    </row>
    <row r="1074" spans="1:4" s="499" customFormat="1">
      <c r="A1074" s="501"/>
      <c r="D1074" s="500"/>
    </row>
    <row r="1075" spans="1:4" s="499" customFormat="1">
      <c r="A1075" s="501"/>
      <c r="D1075" s="500"/>
    </row>
    <row r="1076" spans="1:4" s="499" customFormat="1">
      <c r="A1076" s="501"/>
      <c r="D1076" s="500"/>
    </row>
    <row r="1077" spans="1:4" s="499" customFormat="1">
      <c r="A1077" s="501"/>
      <c r="D1077" s="500"/>
    </row>
    <row r="1078" spans="1:4" s="499" customFormat="1">
      <c r="A1078" s="501"/>
      <c r="D1078" s="500"/>
    </row>
    <row r="1079" spans="1:4" s="499" customFormat="1">
      <c r="A1079" s="501"/>
      <c r="D1079" s="500"/>
    </row>
    <row r="1080" spans="1:4" s="499" customFormat="1">
      <c r="A1080" s="501"/>
      <c r="D1080" s="500"/>
    </row>
    <row r="1081" spans="1:4" s="499" customFormat="1">
      <c r="A1081" s="501"/>
      <c r="D1081" s="500"/>
    </row>
    <row r="1082" spans="1:4" s="499" customFormat="1">
      <c r="A1082" s="501"/>
      <c r="D1082" s="500"/>
    </row>
    <row r="1083" spans="1:4" s="499" customFormat="1">
      <c r="A1083" s="501"/>
      <c r="D1083" s="500"/>
    </row>
    <row r="1084" spans="1:4" s="499" customFormat="1">
      <c r="A1084" s="501"/>
      <c r="D1084" s="500"/>
    </row>
    <row r="1085" spans="1:4" s="499" customFormat="1">
      <c r="A1085" s="501"/>
      <c r="D1085" s="500"/>
    </row>
    <row r="1086" spans="1:4" s="499" customFormat="1">
      <c r="A1086" s="501"/>
      <c r="D1086" s="500"/>
    </row>
    <row r="1087" spans="1:4" s="499" customFormat="1">
      <c r="A1087" s="501"/>
      <c r="D1087" s="500"/>
    </row>
    <row r="1088" spans="1:4" s="499" customFormat="1">
      <c r="A1088" s="501"/>
      <c r="D1088" s="500"/>
    </row>
    <row r="1089" spans="1:4" s="499" customFormat="1">
      <c r="A1089" s="501"/>
      <c r="D1089" s="500"/>
    </row>
    <row r="1090" spans="1:4" s="499" customFormat="1">
      <c r="A1090" s="501"/>
      <c r="D1090" s="500"/>
    </row>
    <row r="1091" spans="1:4" s="499" customFormat="1">
      <c r="A1091" s="501"/>
      <c r="D1091" s="500"/>
    </row>
    <row r="1092" spans="1:4" s="499" customFormat="1">
      <c r="A1092" s="501"/>
      <c r="D1092" s="500"/>
    </row>
    <row r="1093" spans="1:4" s="499" customFormat="1">
      <c r="A1093" s="501"/>
      <c r="D1093" s="500"/>
    </row>
    <row r="1094" spans="1:4" s="499" customFormat="1">
      <c r="A1094" s="501"/>
      <c r="D1094" s="500"/>
    </row>
    <row r="1095" spans="1:4" s="499" customFormat="1">
      <c r="A1095" s="501"/>
      <c r="D1095" s="500"/>
    </row>
    <row r="1096" spans="1:4" s="499" customFormat="1">
      <c r="A1096" s="501"/>
      <c r="D1096" s="500"/>
    </row>
    <row r="1097" spans="1:4" s="499" customFormat="1">
      <c r="A1097" s="501"/>
      <c r="D1097" s="500"/>
    </row>
    <row r="1098" spans="1:4" s="499" customFormat="1">
      <c r="A1098" s="501"/>
      <c r="D1098" s="500"/>
    </row>
    <row r="1099" spans="1:4" s="499" customFormat="1">
      <c r="A1099" s="501"/>
      <c r="D1099" s="500"/>
    </row>
    <row r="1100" spans="1:4" s="499" customFormat="1">
      <c r="A1100" s="501"/>
      <c r="D1100" s="500"/>
    </row>
    <row r="1101" spans="1:4" s="499" customFormat="1">
      <c r="A1101" s="501"/>
      <c r="D1101" s="500"/>
    </row>
    <row r="1102" spans="1:4" s="499" customFormat="1">
      <c r="A1102" s="501"/>
      <c r="D1102" s="500"/>
    </row>
    <row r="1103" spans="1:4" s="499" customFormat="1">
      <c r="A1103" s="501"/>
      <c r="D1103" s="500"/>
    </row>
    <row r="1104" spans="1:4" s="499" customFormat="1">
      <c r="A1104" s="501"/>
      <c r="D1104" s="500"/>
    </row>
    <row r="1105" spans="1:4" s="499" customFormat="1">
      <c r="A1105" s="501"/>
      <c r="D1105" s="500"/>
    </row>
    <row r="1106" spans="1:4" s="499" customFormat="1">
      <c r="A1106" s="501"/>
      <c r="D1106" s="500"/>
    </row>
    <row r="1107" spans="1:4" s="499" customFormat="1">
      <c r="A1107" s="501"/>
      <c r="D1107" s="500"/>
    </row>
    <row r="1108" spans="1:4" s="499" customFormat="1">
      <c r="A1108" s="501"/>
      <c r="D1108" s="500"/>
    </row>
    <row r="1109" spans="1:4" s="499" customFormat="1">
      <c r="A1109" s="501"/>
      <c r="D1109" s="500"/>
    </row>
    <row r="1110" spans="1:4" s="499" customFormat="1">
      <c r="A1110" s="501"/>
      <c r="D1110" s="500"/>
    </row>
    <row r="1111" spans="1:4" s="499" customFormat="1">
      <c r="A1111" s="501"/>
      <c r="D1111" s="500"/>
    </row>
    <row r="1112" spans="1:4" s="499" customFormat="1">
      <c r="A1112" s="501"/>
      <c r="D1112" s="500"/>
    </row>
    <row r="1113" spans="1:4" s="499" customFormat="1">
      <c r="A1113" s="501"/>
      <c r="D1113" s="500"/>
    </row>
    <row r="1114" spans="1:4" s="499" customFormat="1">
      <c r="A1114" s="501"/>
      <c r="D1114" s="500"/>
    </row>
    <row r="1115" spans="1:4" s="499" customFormat="1">
      <c r="A1115" s="501"/>
      <c r="D1115" s="500"/>
    </row>
    <row r="1116" spans="1:4" s="499" customFormat="1">
      <c r="A1116" s="501"/>
      <c r="D1116" s="500"/>
    </row>
    <row r="1117" spans="1:4" s="499" customFormat="1">
      <c r="A1117" s="501"/>
      <c r="D1117" s="500"/>
    </row>
    <row r="1118" spans="1:4" s="499" customFormat="1">
      <c r="A1118" s="501"/>
      <c r="D1118" s="500"/>
    </row>
    <row r="1119" spans="1:4" s="499" customFormat="1">
      <c r="A1119" s="501"/>
      <c r="D1119" s="500"/>
    </row>
    <row r="1120" spans="1:4" s="499" customFormat="1">
      <c r="A1120" s="501"/>
      <c r="D1120" s="500"/>
    </row>
    <row r="1121" spans="1:4" s="499" customFormat="1">
      <c r="A1121" s="501"/>
      <c r="D1121" s="500"/>
    </row>
    <row r="1122" spans="1:4" s="499" customFormat="1">
      <c r="A1122" s="501"/>
      <c r="D1122" s="500"/>
    </row>
    <row r="1123" spans="1:4" s="499" customFormat="1">
      <c r="A1123" s="501"/>
      <c r="D1123" s="500"/>
    </row>
    <row r="1124" spans="1:4" s="499" customFormat="1">
      <c r="A1124" s="501"/>
      <c r="D1124" s="500"/>
    </row>
    <row r="1125" spans="1:4" s="499" customFormat="1">
      <c r="A1125" s="501"/>
      <c r="D1125" s="500"/>
    </row>
    <row r="1126" spans="1:4" s="499" customFormat="1">
      <c r="A1126" s="501"/>
      <c r="D1126" s="500"/>
    </row>
    <row r="1127" spans="1:4" s="499" customFormat="1">
      <c r="A1127" s="501"/>
      <c r="D1127" s="500"/>
    </row>
    <row r="1128" spans="1:4" s="499" customFormat="1">
      <c r="A1128" s="501"/>
      <c r="D1128" s="500"/>
    </row>
    <row r="1129" spans="1:4" s="499" customFormat="1">
      <c r="A1129" s="501"/>
      <c r="D1129" s="500"/>
    </row>
    <row r="1130" spans="1:4" s="499" customFormat="1">
      <c r="A1130" s="501"/>
      <c r="D1130" s="500"/>
    </row>
    <row r="1131" spans="1:4" s="499" customFormat="1">
      <c r="A1131" s="501"/>
      <c r="D1131" s="500"/>
    </row>
    <row r="1132" spans="1:4" s="499" customFormat="1">
      <c r="A1132" s="501"/>
      <c r="D1132" s="500"/>
    </row>
    <row r="1133" spans="1:4" s="499" customFormat="1">
      <c r="A1133" s="501"/>
      <c r="D1133" s="500"/>
    </row>
    <row r="1134" spans="1:4" s="499" customFormat="1">
      <c r="A1134" s="501"/>
      <c r="D1134" s="500"/>
    </row>
    <row r="1135" spans="1:4" s="499" customFormat="1">
      <c r="A1135" s="501"/>
      <c r="D1135" s="500"/>
    </row>
    <row r="1136" spans="1:4" s="499" customFormat="1">
      <c r="A1136" s="501"/>
      <c r="D1136" s="500"/>
    </row>
    <row r="1137" spans="1:4" s="499" customFormat="1">
      <c r="A1137" s="501"/>
      <c r="D1137" s="500"/>
    </row>
    <row r="1138" spans="1:4" s="499" customFormat="1">
      <c r="A1138" s="501"/>
      <c r="D1138" s="500"/>
    </row>
    <row r="1139" spans="1:4" s="499" customFormat="1">
      <c r="A1139" s="501"/>
      <c r="D1139" s="500"/>
    </row>
    <row r="1140" spans="1:4" s="499" customFormat="1">
      <c r="A1140" s="501"/>
      <c r="D1140" s="500"/>
    </row>
    <row r="1141" spans="1:4" s="499" customFormat="1">
      <c r="A1141" s="501"/>
      <c r="D1141" s="500"/>
    </row>
    <row r="1142" spans="1:4" s="499" customFormat="1">
      <c r="A1142" s="501"/>
      <c r="D1142" s="500"/>
    </row>
    <row r="1143" spans="1:4" s="499" customFormat="1">
      <c r="A1143" s="501"/>
      <c r="D1143" s="500"/>
    </row>
    <row r="1144" spans="1:4" s="499" customFormat="1">
      <c r="A1144" s="501"/>
      <c r="D1144" s="500"/>
    </row>
    <row r="1145" spans="1:4" s="499" customFormat="1">
      <c r="A1145" s="501"/>
      <c r="D1145" s="500"/>
    </row>
    <row r="1146" spans="1:4" s="499" customFormat="1">
      <c r="A1146" s="501"/>
      <c r="D1146" s="500"/>
    </row>
    <row r="1147" spans="1:4" s="499" customFormat="1">
      <c r="A1147" s="501"/>
      <c r="D1147" s="500"/>
    </row>
    <row r="1148" spans="1:4" s="499" customFormat="1">
      <c r="A1148" s="501"/>
      <c r="D1148" s="500"/>
    </row>
    <row r="1149" spans="1:4" s="499" customFormat="1">
      <c r="A1149" s="501"/>
      <c r="D1149" s="500"/>
    </row>
    <row r="1150" spans="1:4" s="499" customFormat="1">
      <c r="A1150" s="501"/>
      <c r="D1150" s="500"/>
    </row>
    <row r="1151" spans="1:4" s="499" customFormat="1">
      <c r="A1151" s="501"/>
      <c r="D1151" s="500"/>
    </row>
    <row r="1152" spans="1:4" s="499" customFormat="1">
      <c r="A1152" s="501"/>
      <c r="D1152" s="500"/>
    </row>
    <row r="1153" spans="1:4" s="499" customFormat="1">
      <c r="A1153" s="501"/>
      <c r="D1153" s="500"/>
    </row>
    <row r="1154" spans="1:4" s="499" customFormat="1">
      <c r="A1154" s="501"/>
      <c r="D1154" s="500"/>
    </row>
    <row r="1155" spans="1:4" s="499" customFormat="1">
      <c r="A1155" s="501"/>
      <c r="D1155" s="500"/>
    </row>
    <row r="1156" spans="1:4" s="499" customFormat="1">
      <c r="A1156" s="501"/>
      <c r="D1156" s="500"/>
    </row>
    <row r="1157" spans="1:4" s="499" customFormat="1">
      <c r="A1157" s="501"/>
      <c r="D1157" s="500"/>
    </row>
    <row r="1158" spans="1:4" s="499" customFormat="1">
      <c r="A1158" s="501"/>
      <c r="D1158" s="500"/>
    </row>
    <row r="1159" spans="1:4" s="499" customFormat="1">
      <c r="A1159" s="501"/>
      <c r="D1159" s="500"/>
    </row>
    <row r="1160" spans="1:4" s="499" customFormat="1">
      <c r="A1160" s="501"/>
      <c r="D1160" s="500"/>
    </row>
    <row r="1161" spans="1:4" s="499" customFormat="1">
      <c r="A1161" s="501"/>
      <c r="D1161" s="500"/>
    </row>
    <row r="1162" spans="1:4" s="499" customFormat="1">
      <c r="A1162" s="501"/>
      <c r="D1162" s="500"/>
    </row>
    <row r="1163" spans="1:4" s="499" customFormat="1">
      <c r="A1163" s="501"/>
      <c r="D1163" s="500"/>
    </row>
    <row r="1164" spans="1:4" s="499" customFormat="1">
      <c r="A1164" s="501"/>
      <c r="D1164" s="500"/>
    </row>
    <row r="1165" spans="1:4" s="499" customFormat="1">
      <c r="A1165" s="501"/>
      <c r="D1165" s="500"/>
    </row>
    <row r="1166" spans="1:4" s="499" customFormat="1">
      <c r="A1166" s="501"/>
      <c r="D1166" s="500"/>
    </row>
    <row r="1167" spans="1:4" s="499" customFormat="1">
      <c r="A1167" s="501"/>
      <c r="D1167" s="500"/>
    </row>
    <row r="1168" spans="1:4" s="499" customFormat="1">
      <c r="A1168" s="501"/>
      <c r="D1168" s="500"/>
    </row>
    <row r="1169" spans="1:4" s="499" customFormat="1">
      <c r="A1169" s="501"/>
      <c r="D1169" s="500"/>
    </row>
    <row r="1170" spans="1:4" s="499" customFormat="1">
      <c r="A1170" s="501"/>
      <c r="D1170" s="500"/>
    </row>
    <row r="1171" spans="1:4" s="499" customFormat="1">
      <c r="A1171" s="501"/>
      <c r="D1171" s="500"/>
    </row>
    <row r="1172" spans="1:4" s="499" customFormat="1">
      <c r="A1172" s="501"/>
      <c r="D1172" s="500"/>
    </row>
    <row r="1173" spans="1:4" s="499" customFormat="1">
      <c r="A1173" s="501"/>
      <c r="D1173" s="500"/>
    </row>
    <row r="1174" spans="1:4" s="499" customFormat="1">
      <c r="A1174" s="501"/>
      <c r="D1174" s="500"/>
    </row>
    <row r="1175" spans="1:4" s="499" customFormat="1">
      <c r="A1175" s="501"/>
      <c r="D1175" s="500"/>
    </row>
    <row r="1176" spans="1:4" s="499" customFormat="1">
      <c r="A1176" s="501"/>
      <c r="D1176" s="500"/>
    </row>
    <row r="1177" spans="1:4" s="499" customFormat="1">
      <c r="A1177" s="501"/>
      <c r="D1177" s="500"/>
    </row>
    <row r="1178" spans="1:4" s="499" customFormat="1">
      <c r="A1178" s="501"/>
      <c r="D1178" s="500"/>
    </row>
    <row r="1179" spans="1:4" s="499" customFormat="1">
      <c r="A1179" s="501"/>
      <c r="D1179" s="500"/>
    </row>
    <row r="1180" spans="1:4" s="499" customFormat="1">
      <c r="A1180" s="501"/>
      <c r="D1180" s="500"/>
    </row>
    <row r="1181" spans="1:4" s="499" customFormat="1">
      <c r="A1181" s="501"/>
      <c r="D1181" s="500"/>
    </row>
    <row r="1182" spans="1:4" s="499" customFormat="1">
      <c r="A1182" s="501"/>
      <c r="D1182" s="500"/>
    </row>
    <row r="1183" spans="1:4" s="499" customFormat="1">
      <c r="A1183" s="501"/>
      <c r="D1183" s="500"/>
    </row>
    <row r="1184" spans="1:4" s="499" customFormat="1">
      <c r="A1184" s="501"/>
      <c r="D1184" s="500"/>
    </row>
    <row r="1185" spans="1:4" s="499" customFormat="1">
      <c r="A1185" s="501"/>
      <c r="D1185" s="500"/>
    </row>
    <row r="1186" spans="1:4" s="499" customFormat="1">
      <c r="A1186" s="501"/>
      <c r="D1186" s="500"/>
    </row>
    <row r="1187" spans="1:4" s="499" customFormat="1">
      <c r="A1187" s="501"/>
      <c r="D1187" s="500"/>
    </row>
    <row r="1188" spans="1:4" s="499" customFormat="1">
      <c r="A1188" s="501"/>
      <c r="D1188" s="500"/>
    </row>
    <row r="1189" spans="1:4" s="499" customFormat="1">
      <c r="A1189" s="501"/>
      <c r="D1189" s="500"/>
    </row>
    <row r="1190" spans="1:4" s="499" customFormat="1">
      <c r="A1190" s="501"/>
      <c r="D1190" s="500"/>
    </row>
    <row r="1191" spans="1:4" s="499" customFormat="1">
      <c r="A1191" s="501"/>
      <c r="D1191" s="500"/>
    </row>
    <row r="1192" spans="1:4" s="499" customFormat="1">
      <c r="A1192" s="501"/>
      <c r="D1192" s="500"/>
    </row>
    <row r="1193" spans="1:4" s="499" customFormat="1">
      <c r="A1193" s="501"/>
      <c r="D1193" s="500"/>
    </row>
    <row r="1194" spans="1:4" s="499" customFormat="1">
      <c r="A1194" s="501"/>
      <c r="D1194" s="500"/>
    </row>
    <row r="1195" spans="1:4" s="499" customFormat="1">
      <c r="A1195" s="501"/>
      <c r="D1195" s="500"/>
    </row>
    <row r="1196" spans="1:4" s="499" customFormat="1">
      <c r="A1196" s="501"/>
      <c r="D1196" s="500"/>
    </row>
    <row r="1197" spans="1:4" s="499" customFormat="1">
      <c r="A1197" s="501"/>
      <c r="D1197" s="500"/>
    </row>
  </sheetData>
  <mergeCells count="4">
    <mergeCell ref="A1:E1"/>
    <mergeCell ref="B26:E26"/>
    <mergeCell ref="B15:E15"/>
    <mergeCell ref="B4:E4"/>
  </mergeCells>
  <pageMargins left="0.7" right="0.7" top="0.75" bottom="0.75" header="0.3" footer="0.3"/>
  <pageSetup paperSize="8"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58"/>
  <sheetViews>
    <sheetView zoomScale="80" zoomScaleNormal="80" zoomScaleSheetLayoutView="30" zoomScalePageLayoutView="80" workbookViewId="0">
      <pane xSplit="2" ySplit="2" topLeftCell="C3" activePane="bottomRight" state="frozenSplit"/>
      <selection activeCell="AI1" sqref="A1:IV2"/>
      <selection pane="topRight" activeCell="H1" sqref="H1"/>
      <selection pane="bottomLeft" activeCell="A4" sqref="A4"/>
      <selection pane="bottomRight" activeCell="F6" sqref="F6"/>
    </sheetView>
  </sheetViews>
  <sheetFormatPr baseColWidth="10" defaultColWidth="8.83203125" defaultRowHeight="20" x14ac:dyDescent="0"/>
  <cols>
    <col min="1" max="1" width="5.5" style="296" customWidth="1"/>
    <col min="2" max="2" width="34" style="187" customWidth="1"/>
    <col min="3" max="3" width="5.83203125" style="288" customWidth="1"/>
    <col min="4" max="4" width="5.6640625" style="288" customWidth="1"/>
    <col min="5" max="5" width="4.5" style="288" customWidth="1"/>
    <col min="6" max="8" width="5.5" style="288" customWidth="1"/>
    <col min="9" max="9" width="5.83203125" style="288" customWidth="1"/>
    <col min="10" max="10" width="5.1640625" style="288" customWidth="1"/>
    <col min="11" max="11" width="6" style="288" customWidth="1"/>
    <col min="12" max="12" width="6.6640625" style="288" customWidth="1"/>
    <col min="13" max="103" width="10.1640625" style="288" customWidth="1"/>
    <col min="104" max="104" width="5.5" style="288" customWidth="1"/>
    <col min="105" max="105" width="37.1640625" style="288" customWidth="1"/>
    <col min="106" max="106" width="7.83203125" style="335" customWidth="1"/>
    <col min="107" max="107" width="7.83203125" style="339" customWidth="1"/>
    <col min="108" max="108" width="8.33203125" style="337" customWidth="1"/>
    <col min="109" max="109" width="11.1640625" style="338" customWidth="1"/>
    <col min="110" max="110" width="12.33203125" style="336" customWidth="1"/>
    <col min="111" max="111" width="18" style="288" customWidth="1"/>
    <col min="112" max="112" width="6.5" style="288" customWidth="1"/>
    <col min="113" max="113" width="25.1640625" style="288" customWidth="1"/>
    <col min="114" max="16384" width="8.83203125" style="288"/>
  </cols>
  <sheetData>
    <row r="1" spans="1:114" s="285" customFormat="1" ht="42.75" customHeight="1">
      <c r="A1" s="549" t="s">
        <v>0</v>
      </c>
      <c r="B1" s="518" t="s">
        <v>1</v>
      </c>
      <c r="C1" s="521" t="s">
        <v>289</v>
      </c>
      <c r="D1" s="521"/>
      <c r="E1" s="521"/>
      <c r="F1" s="521"/>
      <c r="G1" s="521"/>
      <c r="H1" s="521"/>
      <c r="I1" s="521" t="s">
        <v>234</v>
      </c>
      <c r="J1" s="521"/>
      <c r="K1" s="521"/>
      <c r="L1" s="521"/>
      <c r="M1" s="521" t="s">
        <v>235</v>
      </c>
      <c r="N1" s="521"/>
      <c r="O1" s="522" t="s">
        <v>297</v>
      </c>
      <c r="P1" s="523"/>
      <c r="Q1" s="523"/>
      <c r="R1" s="523"/>
      <c r="S1" s="523"/>
      <c r="T1" s="523"/>
      <c r="U1" s="523"/>
      <c r="V1" s="523"/>
      <c r="W1" s="524"/>
      <c r="X1" s="522" t="s">
        <v>298</v>
      </c>
      <c r="Y1" s="523"/>
      <c r="Z1" s="523"/>
      <c r="AA1" s="523"/>
      <c r="AB1" s="523"/>
      <c r="AC1" s="523"/>
      <c r="AD1" s="523"/>
      <c r="AE1" s="523"/>
      <c r="AF1" s="523"/>
      <c r="AG1" s="523"/>
      <c r="AH1" s="524"/>
      <c r="AI1" s="522" t="s">
        <v>299</v>
      </c>
      <c r="AJ1" s="523"/>
      <c r="AK1" s="523"/>
      <c r="AL1" s="523"/>
      <c r="AM1" s="523"/>
      <c r="AN1" s="523"/>
      <c r="AO1" s="523"/>
      <c r="AP1" s="523"/>
      <c r="AQ1" s="523"/>
      <c r="AR1" s="524"/>
      <c r="AS1" s="522" t="s">
        <v>246</v>
      </c>
      <c r="AT1" s="523"/>
      <c r="AU1" s="523"/>
      <c r="AV1" s="523"/>
      <c r="AW1" s="523"/>
      <c r="AX1" s="523"/>
      <c r="AY1" s="524"/>
      <c r="AZ1" s="521" t="s">
        <v>300</v>
      </c>
      <c r="BA1" s="521"/>
      <c r="BB1" s="521"/>
      <c r="BC1" s="521"/>
      <c r="BD1" s="521"/>
      <c r="BE1" s="521"/>
      <c r="BF1" s="521"/>
      <c r="BG1" s="521"/>
      <c r="BH1" s="521"/>
      <c r="BI1" s="522" t="s">
        <v>301</v>
      </c>
      <c r="BJ1" s="523"/>
      <c r="BK1" s="523"/>
      <c r="BL1" s="523"/>
      <c r="BM1" s="523"/>
      <c r="BN1" s="523"/>
      <c r="BO1" s="523"/>
      <c r="BP1" s="523"/>
      <c r="BQ1" s="523"/>
      <c r="BR1" s="523"/>
      <c r="BS1" s="524"/>
      <c r="BT1" s="525" t="s">
        <v>302</v>
      </c>
      <c r="BU1" s="526"/>
      <c r="BV1" s="526"/>
      <c r="BW1" s="526"/>
      <c r="BX1" s="526"/>
      <c r="BY1" s="526"/>
      <c r="BZ1" s="526"/>
      <c r="CA1" s="526"/>
      <c r="CB1" s="526"/>
      <c r="CC1" s="526"/>
      <c r="CD1" s="526"/>
      <c r="CE1" s="525" t="s">
        <v>303</v>
      </c>
      <c r="CF1" s="526"/>
      <c r="CG1" s="526"/>
      <c r="CH1" s="526"/>
      <c r="CI1" s="527"/>
      <c r="CJ1" s="528" t="s">
        <v>304</v>
      </c>
      <c r="CK1" s="528"/>
      <c r="CL1" s="528"/>
      <c r="CM1" s="528"/>
      <c r="CN1" s="528"/>
      <c r="CO1" s="528"/>
      <c r="CP1" s="528"/>
      <c r="CQ1" s="525" t="s">
        <v>305</v>
      </c>
      <c r="CR1" s="526"/>
      <c r="CS1" s="526"/>
      <c r="CT1" s="526"/>
      <c r="CU1" s="526"/>
      <c r="CV1" s="526"/>
      <c r="CW1" s="526"/>
      <c r="CX1" s="526"/>
      <c r="CY1" s="527"/>
      <c r="CZ1" s="515" t="s">
        <v>257</v>
      </c>
      <c r="DA1" s="533" t="s">
        <v>220</v>
      </c>
      <c r="DB1" s="537" t="s">
        <v>216</v>
      </c>
      <c r="DC1" s="535" t="s">
        <v>215</v>
      </c>
      <c r="DD1" s="539" t="s">
        <v>217</v>
      </c>
      <c r="DE1" s="541" t="s">
        <v>218</v>
      </c>
      <c r="DF1" s="531" t="s">
        <v>219</v>
      </c>
      <c r="DG1" s="529"/>
      <c r="DH1" s="394"/>
      <c r="DI1" s="394"/>
    </row>
    <row r="2" spans="1:114" s="50" customFormat="1" ht="96.75" customHeight="1">
      <c r="A2" s="549"/>
      <c r="B2" s="518"/>
      <c r="C2" s="479" t="s">
        <v>285</v>
      </c>
      <c r="D2" s="479" t="s">
        <v>284</v>
      </c>
      <c r="E2" s="479" t="s">
        <v>245</v>
      </c>
      <c r="F2" s="479" t="s">
        <v>246</v>
      </c>
      <c r="G2" s="479" t="s">
        <v>286</v>
      </c>
      <c r="H2" s="480" t="s">
        <v>244</v>
      </c>
      <c r="I2" s="479" t="s">
        <v>230</v>
      </c>
      <c r="J2" s="479" t="s">
        <v>231</v>
      </c>
      <c r="K2" s="479" t="s">
        <v>232</v>
      </c>
      <c r="L2" s="479" t="s">
        <v>233</v>
      </c>
      <c r="M2" s="479" t="s">
        <v>236</v>
      </c>
      <c r="N2" s="479" t="s">
        <v>237</v>
      </c>
      <c r="O2" s="479" t="s">
        <v>306</v>
      </c>
      <c r="P2" s="479" t="s">
        <v>307</v>
      </c>
      <c r="Q2" s="479" t="s">
        <v>308</v>
      </c>
      <c r="R2" s="479" t="s">
        <v>309</v>
      </c>
      <c r="S2" s="479" t="s">
        <v>309</v>
      </c>
      <c r="T2" s="479" t="s">
        <v>309</v>
      </c>
      <c r="U2" s="479" t="s">
        <v>309</v>
      </c>
      <c r="V2" s="479" t="s">
        <v>309</v>
      </c>
      <c r="W2" s="479" t="s">
        <v>309</v>
      </c>
      <c r="X2" s="479" t="s">
        <v>310</v>
      </c>
      <c r="Y2" s="479" t="s">
        <v>311</v>
      </c>
      <c r="Z2" s="479" t="s">
        <v>312</v>
      </c>
      <c r="AA2" s="479" t="s">
        <v>313</v>
      </c>
      <c r="AB2" s="479" t="s">
        <v>309</v>
      </c>
      <c r="AC2" s="479" t="s">
        <v>309</v>
      </c>
      <c r="AD2" s="479" t="s">
        <v>309</v>
      </c>
      <c r="AE2" s="479" t="s">
        <v>309</v>
      </c>
      <c r="AF2" s="479" t="s">
        <v>309</v>
      </c>
      <c r="AG2" s="479" t="s">
        <v>309</v>
      </c>
      <c r="AH2" s="479" t="s">
        <v>309</v>
      </c>
      <c r="AI2" s="479" t="s">
        <v>314</v>
      </c>
      <c r="AJ2" s="479" t="s">
        <v>315</v>
      </c>
      <c r="AK2" s="479" t="s">
        <v>316</v>
      </c>
      <c r="AL2" s="479" t="s">
        <v>317</v>
      </c>
      <c r="AM2" s="479" t="s">
        <v>318</v>
      </c>
      <c r="AN2" s="479" t="s">
        <v>309</v>
      </c>
      <c r="AO2" s="479" t="s">
        <v>309</v>
      </c>
      <c r="AP2" s="479" t="s">
        <v>309</v>
      </c>
      <c r="AQ2" s="479" t="s">
        <v>309</v>
      </c>
      <c r="AR2" s="479" t="s">
        <v>309</v>
      </c>
      <c r="AS2" s="479" t="s">
        <v>319</v>
      </c>
      <c r="AT2" s="479" t="s">
        <v>320</v>
      </c>
      <c r="AU2" s="479" t="s">
        <v>321</v>
      </c>
      <c r="AV2" s="479" t="s">
        <v>309</v>
      </c>
      <c r="AW2" s="479" t="s">
        <v>309</v>
      </c>
      <c r="AX2" s="479" t="s">
        <v>309</v>
      </c>
      <c r="AY2" s="479" t="s">
        <v>309</v>
      </c>
      <c r="AZ2" s="479" t="s">
        <v>322</v>
      </c>
      <c r="BA2" s="479" t="s">
        <v>323</v>
      </c>
      <c r="BB2" s="479" t="s">
        <v>324</v>
      </c>
      <c r="BC2" s="479" t="s">
        <v>325</v>
      </c>
      <c r="BD2" s="479" t="s">
        <v>309</v>
      </c>
      <c r="BE2" s="479" t="s">
        <v>309</v>
      </c>
      <c r="BF2" s="479" t="s">
        <v>309</v>
      </c>
      <c r="BG2" s="479" t="s">
        <v>309</v>
      </c>
      <c r="BH2" s="479" t="s">
        <v>309</v>
      </c>
      <c r="BI2" s="479" t="s">
        <v>326</v>
      </c>
      <c r="BJ2" s="479" t="s">
        <v>327</v>
      </c>
      <c r="BK2" s="479" t="s">
        <v>328</v>
      </c>
      <c r="BL2" s="479" t="s">
        <v>329</v>
      </c>
      <c r="BM2" s="479" t="s">
        <v>330</v>
      </c>
      <c r="BN2" s="479" t="s">
        <v>331</v>
      </c>
      <c r="BO2" s="479" t="s">
        <v>332</v>
      </c>
      <c r="BP2" s="479" t="s">
        <v>333</v>
      </c>
      <c r="BQ2" s="479" t="s">
        <v>334</v>
      </c>
      <c r="BR2" s="479" t="s">
        <v>335</v>
      </c>
      <c r="BS2" s="481" t="s">
        <v>336</v>
      </c>
      <c r="BT2" s="481" t="s">
        <v>337</v>
      </c>
      <c r="BU2" s="481" t="s">
        <v>338</v>
      </c>
      <c r="BV2" s="481" t="s">
        <v>339</v>
      </c>
      <c r="BW2" s="482" t="s">
        <v>340</v>
      </c>
      <c r="BX2" s="482" t="s">
        <v>341</v>
      </c>
      <c r="BY2" s="482" t="s">
        <v>342</v>
      </c>
      <c r="BZ2" s="481" t="s">
        <v>343</v>
      </c>
      <c r="CA2" s="481" t="s">
        <v>309</v>
      </c>
      <c r="CB2" s="481" t="s">
        <v>309</v>
      </c>
      <c r="CC2" s="481" t="s">
        <v>309</v>
      </c>
      <c r="CD2" s="481" t="s">
        <v>309</v>
      </c>
      <c r="CE2" s="483" t="s">
        <v>344</v>
      </c>
      <c r="CF2" s="483" t="s">
        <v>345</v>
      </c>
      <c r="CG2" s="482" t="s">
        <v>346</v>
      </c>
      <c r="CH2" s="482" t="s">
        <v>347</v>
      </c>
      <c r="CI2" s="482" t="s">
        <v>309</v>
      </c>
      <c r="CJ2" s="482" t="s">
        <v>348</v>
      </c>
      <c r="CK2" s="482" t="s">
        <v>349</v>
      </c>
      <c r="CL2" s="482" t="s">
        <v>350</v>
      </c>
      <c r="CM2" s="482" t="s">
        <v>238</v>
      </c>
      <c r="CN2" s="482" t="s">
        <v>239</v>
      </c>
      <c r="CO2" s="482" t="s">
        <v>351</v>
      </c>
      <c r="CP2" s="482" t="s">
        <v>309</v>
      </c>
      <c r="CQ2" s="482" t="s">
        <v>352</v>
      </c>
      <c r="CR2" s="482" t="s">
        <v>353</v>
      </c>
      <c r="CS2" s="482" t="s">
        <v>354</v>
      </c>
      <c r="CT2" s="482" t="s">
        <v>355</v>
      </c>
      <c r="CU2" s="482" t="s">
        <v>356</v>
      </c>
      <c r="CV2" s="482" t="s">
        <v>357</v>
      </c>
      <c r="CW2" s="482" t="s">
        <v>56</v>
      </c>
      <c r="CX2" s="482" t="s">
        <v>309</v>
      </c>
      <c r="CY2" s="482" t="s">
        <v>309</v>
      </c>
      <c r="CZ2" s="516"/>
      <c r="DA2" s="534"/>
      <c r="DB2" s="538"/>
      <c r="DC2" s="536"/>
      <c r="DD2" s="540"/>
      <c r="DE2" s="542"/>
      <c r="DF2" s="532"/>
      <c r="DG2" s="530"/>
      <c r="DH2" s="395"/>
      <c r="DI2" s="396"/>
    </row>
    <row r="3" spans="1:114" s="383" customFormat="1" ht="21" customHeight="1">
      <c r="A3" s="377" t="s">
        <v>207</v>
      </c>
      <c r="B3" s="378" t="s">
        <v>208</v>
      </c>
      <c r="C3" s="378">
        <v>1</v>
      </c>
      <c r="D3" s="378">
        <v>2</v>
      </c>
      <c r="E3" s="378">
        <v>3</v>
      </c>
      <c r="F3" s="378">
        <v>4</v>
      </c>
      <c r="G3" s="378">
        <v>5</v>
      </c>
      <c r="H3" s="378">
        <v>6</v>
      </c>
      <c r="I3" s="378">
        <v>7</v>
      </c>
      <c r="J3" s="378">
        <v>8</v>
      </c>
      <c r="K3" s="378">
        <v>9</v>
      </c>
      <c r="L3" s="378">
        <v>10</v>
      </c>
      <c r="M3" s="378">
        <v>11</v>
      </c>
      <c r="N3" s="378">
        <v>12</v>
      </c>
      <c r="O3" s="378">
        <v>13</v>
      </c>
      <c r="P3" s="378">
        <v>14</v>
      </c>
      <c r="Q3" s="378">
        <v>15</v>
      </c>
      <c r="R3" s="378">
        <v>16</v>
      </c>
      <c r="S3" s="378">
        <v>17</v>
      </c>
      <c r="T3" s="378">
        <v>18</v>
      </c>
      <c r="U3" s="378">
        <v>19</v>
      </c>
      <c r="V3" s="378">
        <v>20</v>
      </c>
      <c r="W3" s="378">
        <v>21</v>
      </c>
      <c r="X3" s="378">
        <v>22</v>
      </c>
      <c r="Y3" s="378">
        <v>23</v>
      </c>
      <c r="Z3" s="378">
        <v>24</v>
      </c>
      <c r="AA3" s="378">
        <v>25</v>
      </c>
      <c r="AB3" s="378">
        <v>26</v>
      </c>
      <c r="AC3" s="378">
        <v>27</v>
      </c>
      <c r="AD3" s="378">
        <v>28</v>
      </c>
      <c r="AE3" s="378">
        <v>29</v>
      </c>
      <c r="AF3" s="378">
        <v>30</v>
      </c>
      <c r="AG3" s="378">
        <v>31</v>
      </c>
      <c r="AH3" s="378">
        <v>32</v>
      </c>
      <c r="AI3" s="378">
        <v>33</v>
      </c>
      <c r="AJ3" s="378">
        <v>34</v>
      </c>
      <c r="AK3" s="378">
        <v>35</v>
      </c>
      <c r="AL3" s="378">
        <v>36</v>
      </c>
      <c r="AM3" s="378">
        <v>37</v>
      </c>
      <c r="AN3" s="378">
        <v>38</v>
      </c>
      <c r="AO3" s="378">
        <v>39</v>
      </c>
      <c r="AP3" s="378">
        <v>40</v>
      </c>
      <c r="AQ3" s="378">
        <v>41</v>
      </c>
      <c r="AR3" s="378">
        <v>42</v>
      </c>
      <c r="AS3" s="378">
        <v>43</v>
      </c>
      <c r="AT3" s="378">
        <v>44</v>
      </c>
      <c r="AU3" s="378">
        <v>45</v>
      </c>
      <c r="AV3" s="378">
        <v>46</v>
      </c>
      <c r="AW3" s="378">
        <v>47</v>
      </c>
      <c r="AX3" s="378">
        <v>48</v>
      </c>
      <c r="AY3" s="378">
        <v>49</v>
      </c>
      <c r="AZ3" s="378">
        <v>50</v>
      </c>
      <c r="BA3" s="378">
        <v>51</v>
      </c>
      <c r="BB3" s="378">
        <v>52</v>
      </c>
      <c r="BC3" s="378">
        <v>53</v>
      </c>
      <c r="BD3" s="378">
        <v>54</v>
      </c>
      <c r="BE3" s="378">
        <v>55</v>
      </c>
      <c r="BF3" s="378">
        <v>56</v>
      </c>
      <c r="BG3" s="378">
        <v>57</v>
      </c>
      <c r="BH3" s="378">
        <v>58</v>
      </c>
      <c r="BI3" s="378">
        <v>59</v>
      </c>
      <c r="BJ3" s="378">
        <v>60</v>
      </c>
      <c r="BK3" s="378">
        <v>61</v>
      </c>
      <c r="BL3" s="378">
        <v>62</v>
      </c>
      <c r="BM3" s="378">
        <v>63</v>
      </c>
      <c r="BN3" s="378">
        <v>64</v>
      </c>
      <c r="BO3" s="378">
        <v>65</v>
      </c>
      <c r="BP3" s="378">
        <v>66</v>
      </c>
      <c r="BQ3" s="378">
        <v>67</v>
      </c>
      <c r="BR3" s="378">
        <v>68</v>
      </c>
      <c r="BS3" s="378">
        <v>69</v>
      </c>
      <c r="BT3" s="378">
        <v>70</v>
      </c>
      <c r="BU3" s="378">
        <v>71</v>
      </c>
      <c r="BV3" s="378">
        <v>72</v>
      </c>
      <c r="BW3" s="378">
        <v>73</v>
      </c>
      <c r="BX3" s="378">
        <v>74</v>
      </c>
      <c r="BY3" s="378">
        <v>75</v>
      </c>
      <c r="BZ3" s="378">
        <v>76</v>
      </c>
      <c r="CA3" s="378">
        <v>77</v>
      </c>
      <c r="CB3" s="378">
        <v>78</v>
      </c>
      <c r="CC3" s="378">
        <v>79</v>
      </c>
      <c r="CD3" s="378">
        <v>80</v>
      </c>
      <c r="CE3" s="378">
        <v>81</v>
      </c>
      <c r="CF3" s="378">
        <v>82</v>
      </c>
      <c r="CG3" s="378">
        <v>83</v>
      </c>
      <c r="CH3" s="378">
        <v>84</v>
      </c>
      <c r="CI3" s="378">
        <v>85</v>
      </c>
      <c r="CJ3" s="378">
        <v>86</v>
      </c>
      <c r="CK3" s="378">
        <v>87</v>
      </c>
      <c r="CL3" s="378">
        <v>88</v>
      </c>
      <c r="CM3" s="378">
        <v>89</v>
      </c>
      <c r="CN3" s="378">
        <v>90</v>
      </c>
      <c r="CO3" s="378">
        <v>91</v>
      </c>
      <c r="CP3" s="378">
        <v>92</v>
      </c>
      <c r="CQ3" s="378">
        <v>93</v>
      </c>
      <c r="CR3" s="378">
        <v>94</v>
      </c>
      <c r="CS3" s="378">
        <v>95</v>
      </c>
      <c r="CT3" s="378">
        <v>96</v>
      </c>
      <c r="CU3" s="378">
        <v>97</v>
      </c>
      <c r="CV3" s="378">
        <v>98</v>
      </c>
      <c r="CW3" s="378">
        <v>99</v>
      </c>
      <c r="CX3" s="378">
        <v>100</v>
      </c>
      <c r="CY3" s="378">
        <v>101</v>
      </c>
      <c r="CZ3" s="516"/>
      <c r="DA3" s="378" t="s">
        <v>223</v>
      </c>
      <c r="DB3" s="455" t="s">
        <v>224</v>
      </c>
      <c r="DC3" s="379" t="s">
        <v>225</v>
      </c>
      <c r="DD3" s="380" t="s">
        <v>226</v>
      </c>
      <c r="DE3" s="381" t="s">
        <v>227</v>
      </c>
      <c r="DF3" s="382" t="s">
        <v>228</v>
      </c>
      <c r="DH3" s="397"/>
      <c r="DI3" s="398"/>
    </row>
    <row r="4" spans="1:114" s="389" customFormat="1" ht="21" customHeight="1">
      <c r="A4" s="386"/>
      <c r="B4" s="519" t="s">
        <v>242</v>
      </c>
      <c r="C4" s="520"/>
      <c r="D4" s="520"/>
      <c r="E4" s="520"/>
      <c r="F4" s="520"/>
      <c r="G4" s="520"/>
      <c r="H4" s="520"/>
      <c r="I4" s="520"/>
      <c r="J4" s="520"/>
      <c r="K4" s="520"/>
      <c r="L4" s="520"/>
      <c r="M4" s="520"/>
      <c r="N4" s="520"/>
      <c r="O4" s="520"/>
      <c r="P4" s="520"/>
      <c r="Q4" s="520"/>
      <c r="R4" s="520"/>
      <c r="S4" s="520"/>
      <c r="T4" s="520"/>
      <c r="U4" s="520"/>
      <c r="V4" s="520"/>
      <c r="W4" s="520"/>
      <c r="X4" s="520"/>
      <c r="Y4" s="520"/>
      <c r="Z4" s="520"/>
      <c r="AA4" s="520"/>
      <c r="AB4" s="520"/>
      <c r="AC4" s="520"/>
      <c r="AD4" s="520"/>
      <c r="AE4" s="520"/>
      <c r="AF4" s="520"/>
      <c r="AG4" s="520"/>
      <c r="AH4" s="520"/>
      <c r="AI4" s="520"/>
      <c r="AJ4" s="520"/>
      <c r="AK4" s="520"/>
      <c r="AL4" s="520"/>
      <c r="AM4" s="520"/>
      <c r="AN4" s="520"/>
      <c r="AO4" s="520"/>
      <c r="AP4" s="520"/>
      <c r="AQ4" s="520"/>
      <c r="AR4" s="520"/>
      <c r="AS4" s="520"/>
      <c r="AT4" s="520"/>
      <c r="AU4" s="520"/>
      <c r="AV4" s="520"/>
      <c r="AW4" s="520"/>
      <c r="AX4" s="520"/>
      <c r="AY4" s="520"/>
      <c r="AZ4" s="520"/>
      <c r="BA4" s="520"/>
      <c r="BB4" s="520"/>
      <c r="BC4" s="520"/>
      <c r="BD4" s="520"/>
      <c r="BE4" s="520"/>
      <c r="BF4" s="520"/>
      <c r="BG4" s="520"/>
      <c r="BH4" s="520"/>
      <c r="BI4" s="520"/>
      <c r="BJ4" s="520"/>
      <c r="BK4" s="520"/>
      <c r="BL4" s="520"/>
      <c r="BM4" s="520"/>
      <c r="BN4" s="520"/>
      <c r="BO4" s="520"/>
      <c r="BP4" s="520"/>
      <c r="BQ4" s="520"/>
      <c r="BR4" s="520"/>
      <c r="BS4" s="520"/>
      <c r="BT4" s="520"/>
      <c r="BU4" s="520"/>
      <c r="BV4" s="520"/>
      <c r="BW4" s="520"/>
      <c r="BX4" s="520"/>
      <c r="BY4" s="520"/>
      <c r="BZ4" s="520"/>
      <c r="CA4" s="520"/>
      <c r="CB4" s="520"/>
      <c r="CC4" s="520"/>
      <c r="CD4" s="520"/>
      <c r="CE4" s="520"/>
      <c r="CF4" s="520"/>
      <c r="CG4" s="520"/>
      <c r="CH4" s="520"/>
      <c r="CI4" s="520"/>
      <c r="CJ4" s="520"/>
      <c r="CK4" s="520"/>
      <c r="CL4" s="520"/>
      <c r="CM4" s="520"/>
      <c r="CN4" s="520"/>
      <c r="CO4" s="520"/>
      <c r="CP4" s="520"/>
      <c r="CQ4" s="520"/>
      <c r="CR4" s="520"/>
      <c r="CS4" s="520"/>
      <c r="CT4" s="520"/>
      <c r="CU4" s="520"/>
      <c r="CV4" s="520"/>
      <c r="CW4" s="520"/>
      <c r="CX4" s="520"/>
      <c r="CY4" s="520"/>
      <c r="CZ4" s="516"/>
      <c r="DA4" s="478"/>
      <c r="DB4" s="456"/>
      <c r="DC4" s="457"/>
      <c r="DD4" s="458"/>
      <c r="DE4" s="387"/>
      <c r="DF4" s="388"/>
      <c r="DH4" s="399"/>
      <c r="DI4" s="400"/>
    </row>
    <row r="5" spans="1:114" s="286" customFormat="1" ht="56.25" customHeight="1">
      <c r="A5" s="295">
        <v>1</v>
      </c>
      <c r="B5" s="475" t="str">
        <f>'Merumuskan CP'!E5</f>
        <v>a. bertakwa kepada Tuhan Yang Maha Esa dan mampu menunjukkan sikap religius;</v>
      </c>
      <c r="C5" s="376"/>
      <c r="D5" s="376"/>
      <c r="E5" s="376"/>
      <c r="F5" s="376"/>
      <c r="G5" s="376"/>
      <c r="H5" s="376"/>
      <c r="I5" s="376"/>
      <c r="J5" s="376"/>
      <c r="K5" s="376"/>
      <c r="L5" s="376"/>
      <c r="M5" s="376"/>
      <c r="N5" s="376"/>
      <c r="O5" s="376"/>
      <c r="P5" s="376"/>
      <c r="Q5" s="376"/>
      <c r="R5" s="376"/>
      <c r="S5" s="376"/>
      <c r="T5" s="376"/>
      <c r="U5" s="376"/>
      <c r="V5" s="376"/>
      <c r="W5" s="376"/>
      <c r="X5" s="376"/>
      <c r="Y5" s="376"/>
      <c r="Z5" s="376"/>
      <c r="AA5" s="376"/>
      <c r="AB5" s="376"/>
      <c r="AC5" s="376"/>
      <c r="AD5" s="376"/>
      <c r="AE5" s="376"/>
      <c r="AF5" s="376"/>
      <c r="AG5" s="376"/>
      <c r="AH5" s="376"/>
      <c r="AI5" s="376"/>
      <c r="AJ5" s="376"/>
      <c r="AK5" s="376"/>
      <c r="AL5" s="376"/>
      <c r="AM5" s="376"/>
      <c r="AN5" s="376"/>
      <c r="AO5" s="376"/>
      <c r="AP5" s="376"/>
      <c r="AQ5" s="376"/>
      <c r="AR5" s="376"/>
      <c r="AS5" s="376"/>
      <c r="AT5" s="376"/>
      <c r="AU5" s="376"/>
      <c r="AV5" s="376"/>
      <c r="AW5" s="376"/>
      <c r="AX5" s="376"/>
      <c r="AY5" s="376"/>
      <c r="AZ5" s="376"/>
      <c r="BA5" s="376"/>
      <c r="BB5" s="376"/>
      <c r="BC5" s="376"/>
      <c r="BD5" s="376"/>
      <c r="BE5" s="376"/>
      <c r="BF5" s="376"/>
      <c r="BG5" s="376"/>
      <c r="BH5" s="376"/>
      <c r="BI5" s="376"/>
      <c r="BJ5" s="376"/>
      <c r="BK5" s="376"/>
      <c r="BL5" s="376"/>
      <c r="BM5" s="376"/>
      <c r="BN5" s="376"/>
      <c r="BO5" s="376"/>
      <c r="BP5" s="376"/>
      <c r="BQ5" s="376"/>
      <c r="BR5" s="376"/>
      <c r="BS5" s="376"/>
      <c r="BT5" s="376"/>
      <c r="BU5" s="376"/>
      <c r="BV5" s="376"/>
      <c r="BW5" s="376"/>
      <c r="BX5" s="376"/>
      <c r="BY5" s="376"/>
      <c r="BZ5" s="376"/>
      <c r="CA5" s="376"/>
      <c r="CB5" s="376"/>
      <c r="CC5" s="376"/>
      <c r="CD5" s="376"/>
      <c r="CE5" s="376"/>
      <c r="CF5" s="376"/>
      <c r="CG5" s="376"/>
      <c r="CH5" s="376"/>
      <c r="CI5" s="376"/>
      <c r="CJ5" s="376"/>
      <c r="CK5" s="376"/>
      <c r="CL5" s="376"/>
      <c r="CM5" s="376"/>
      <c r="CN5" s="376"/>
      <c r="CO5" s="376"/>
      <c r="CP5" s="376"/>
      <c r="CQ5" s="376"/>
      <c r="CR5" s="376"/>
      <c r="CS5" s="376"/>
      <c r="CT5" s="376"/>
      <c r="CU5" s="376"/>
      <c r="CV5" s="376"/>
      <c r="CW5" s="376"/>
      <c r="CX5" s="376"/>
      <c r="CY5" s="376"/>
      <c r="CZ5" s="516"/>
      <c r="DA5" s="374"/>
      <c r="DB5" s="430"/>
      <c r="DC5" s="430"/>
      <c r="DD5" s="430"/>
      <c r="DE5" s="287"/>
      <c r="DF5" s="431"/>
      <c r="DH5" s="332" t="s">
        <v>90</v>
      </c>
      <c r="DI5" s="332"/>
    </row>
    <row r="6" spans="1:114" s="286" customFormat="1" ht="55.5" customHeight="1">
      <c r="A6" s="295">
        <v>2</v>
      </c>
      <c r="B6" s="475" t="str">
        <f>'Merumuskan CP'!E6</f>
        <v>2.Menjunjung tinggi nilai kemanusiaan dalam menjalankan tugas berdasarkan agama, moral, dan etika;</v>
      </c>
      <c r="C6" s="376"/>
      <c r="D6" s="376"/>
      <c r="E6" s="376"/>
      <c r="F6" s="376"/>
      <c r="G6" s="376"/>
      <c r="H6" s="376"/>
      <c r="I6" s="376"/>
      <c r="J6" s="376"/>
      <c r="K6" s="376"/>
      <c r="L6" s="376"/>
      <c r="M6" s="376"/>
      <c r="N6" s="376"/>
      <c r="O6" s="376"/>
      <c r="P6" s="376"/>
      <c r="Q6" s="376"/>
      <c r="R6" s="376"/>
      <c r="S6" s="376"/>
      <c r="T6" s="376"/>
      <c r="U6" s="376"/>
      <c r="V6" s="376"/>
      <c r="W6" s="376"/>
      <c r="X6" s="376"/>
      <c r="Y6" s="376"/>
      <c r="Z6" s="376"/>
      <c r="AA6" s="376"/>
      <c r="AB6" s="376"/>
      <c r="AC6" s="376"/>
      <c r="AD6" s="376"/>
      <c r="AE6" s="376"/>
      <c r="AF6" s="376"/>
      <c r="AG6" s="376"/>
      <c r="AH6" s="376"/>
      <c r="AI6" s="376"/>
      <c r="AJ6" s="376"/>
      <c r="AK6" s="376"/>
      <c r="AL6" s="376"/>
      <c r="AM6" s="376"/>
      <c r="AN6" s="376"/>
      <c r="AO6" s="376"/>
      <c r="AP6" s="376"/>
      <c r="AQ6" s="376"/>
      <c r="AR6" s="376"/>
      <c r="AS6" s="376"/>
      <c r="AT6" s="376"/>
      <c r="AU6" s="376"/>
      <c r="AV6" s="376"/>
      <c r="AW6" s="376"/>
      <c r="AX6" s="376"/>
      <c r="AY6" s="376"/>
      <c r="AZ6" s="376"/>
      <c r="BA6" s="376"/>
      <c r="BB6" s="376"/>
      <c r="BC6" s="376"/>
      <c r="BD6" s="376"/>
      <c r="BE6" s="376"/>
      <c r="BF6" s="376"/>
      <c r="BG6" s="376"/>
      <c r="BH6" s="376"/>
      <c r="BI6" s="376"/>
      <c r="BJ6" s="376"/>
      <c r="BK6" s="376"/>
      <c r="BL6" s="376"/>
      <c r="BM6" s="376"/>
      <c r="BN6" s="376"/>
      <c r="BO6" s="376"/>
      <c r="BP6" s="376"/>
      <c r="BQ6" s="376"/>
      <c r="BR6" s="376"/>
      <c r="BS6" s="376"/>
      <c r="BT6" s="376"/>
      <c r="BU6" s="376"/>
      <c r="BV6" s="376"/>
      <c r="BW6" s="376"/>
      <c r="BX6" s="376"/>
      <c r="BY6" s="376"/>
      <c r="BZ6" s="376"/>
      <c r="CA6" s="376"/>
      <c r="CB6" s="376"/>
      <c r="CC6" s="376"/>
      <c r="CD6" s="376"/>
      <c r="CE6" s="376"/>
      <c r="CF6" s="376"/>
      <c r="CG6" s="376"/>
      <c r="CH6" s="376"/>
      <c r="CI6" s="376"/>
      <c r="CJ6" s="376"/>
      <c r="CK6" s="376"/>
      <c r="CL6" s="376"/>
      <c r="CM6" s="376"/>
      <c r="CN6" s="376"/>
      <c r="CO6" s="376"/>
      <c r="CP6" s="376"/>
      <c r="CQ6" s="376"/>
      <c r="CR6" s="376"/>
      <c r="CS6" s="376"/>
      <c r="CT6" s="376"/>
      <c r="CU6" s="376"/>
      <c r="CV6" s="376"/>
      <c r="CW6" s="376"/>
      <c r="CX6" s="376"/>
      <c r="CY6" s="376"/>
      <c r="CZ6" s="516"/>
      <c r="DA6" s="374"/>
      <c r="DB6" s="430"/>
      <c r="DC6" s="430"/>
      <c r="DD6" s="430"/>
      <c r="DE6" s="287"/>
      <c r="DF6" s="431"/>
      <c r="DH6" s="334">
        <v>1</v>
      </c>
      <c r="DI6" s="333" t="s">
        <v>107</v>
      </c>
    </row>
    <row r="7" spans="1:114" s="286" customFormat="1" ht="72.75" customHeight="1">
      <c r="A7" s="295">
        <v>3</v>
      </c>
      <c r="B7" s="475" t="str">
        <f>'Merumuskan CP'!E7</f>
        <v xml:space="preserve">3.Berkontribusi dalam peningkatan mutu kehidupan bermasyarakat, berbangsa, bernegara, dan kemajuan peradaban berdasarkan Pancasila; </v>
      </c>
      <c r="C7" s="376"/>
      <c r="D7" s="376"/>
      <c r="E7" s="376"/>
      <c r="F7" s="376"/>
      <c r="G7" s="376"/>
      <c r="H7" s="376"/>
      <c r="I7" s="376"/>
      <c r="J7" s="376"/>
      <c r="K7" s="376"/>
      <c r="L7" s="376"/>
      <c r="M7" s="376"/>
      <c r="N7" s="376"/>
      <c r="O7" s="376"/>
      <c r="P7" s="376"/>
      <c r="Q7" s="376"/>
      <c r="R7" s="376"/>
      <c r="S7" s="376"/>
      <c r="T7" s="376"/>
      <c r="U7" s="376"/>
      <c r="V7" s="376"/>
      <c r="W7" s="376"/>
      <c r="X7" s="376"/>
      <c r="Y7" s="376"/>
      <c r="Z7" s="376"/>
      <c r="AA7" s="376"/>
      <c r="AB7" s="376"/>
      <c r="AC7" s="376"/>
      <c r="AD7" s="376"/>
      <c r="AE7" s="376"/>
      <c r="AF7" s="376"/>
      <c r="AG7" s="376"/>
      <c r="AH7" s="376"/>
      <c r="AI7" s="376"/>
      <c r="AJ7" s="376"/>
      <c r="AK7" s="376"/>
      <c r="AL7" s="376"/>
      <c r="AM7" s="376"/>
      <c r="AN7" s="376"/>
      <c r="AO7" s="376"/>
      <c r="AP7" s="376"/>
      <c r="AQ7" s="376"/>
      <c r="AR7" s="376"/>
      <c r="AS7" s="376"/>
      <c r="AT7" s="376"/>
      <c r="AU7" s="376"/>
      <c r="AV7" s="376"/>
      <c r="AW7" s="376"/>
      <c r="AX7" s="376"/>
      <c r="AY7" s="376"/>
      <c r="AZ7" s="376"/>
      <c r="BA7" s="376"/>
      <c r="BB7" s="376"/>
      <c r="BC7" s="376"/>
      <c r="BD7" s="376"/>
      <c r="BE7" s="376"/>
      <c r="BF7" s="376"/>
      <c r="BG7" s="376"/>
      <c r="BH7" s="376"/>
      <c r="BI7" s="376"/>
      <c r="BJ7" s="376"/>
      <c r="BK7" s="376"/>
      <c r="BL7" s="376"/>
      <c r="BM7" s="376"/>
      <c r="BN7" s="376"/>
      <c r="BO7" s="376"/>
      <c r="BP7" s="376"/>
      <c r="BQ7" s="376"/>
      <c r="BR7" s="376"/>
      <c r="BS7" s="376"/>
      <c r="BT7" s="376"/>
      <c r="BU7" s="376"/>
      <c r="BV7" s="376"/>
      <c r="BW7" s="376"/>
      <c r="BX7" s="376"/>
      <c r="BY7" s="376"/>
      <c r="BZ7" s="376"/>
      <c r="CA7" s="376"/>
      <c r="CB7" s="376"/>
      <c r="CC7" s="376"/>
      <c r="CD7" s="376"/>
      <c r="CE7" s="376"/>
      <c r="CF7" s="376"/>
      <c r="CG7" s="376"/>
      <c r="CH7" s="376"/>
      <c r="CI7" s="376"/>
      <c r="CJ7" s="376"/>
      <c r="CK7" s="376"/>
      <c r="CL7" s="376"/>
      <c r="CM7" s="376"/>
      <c r="CN7" s="376"/>
      <c r="CO7" s="376"/>
      <c r="CP7" s="376"/>
      <c r="CQ7" s="376"/>
      <c r="CR7" s="376"/>
      <c r="CS7" s="376"/>
      <c r="CT7" s="376"/>
      <c r="CU7" s="376"/>
      <c r="CV7" s="376"/>
      <c r="CW7" s="376"/>
      <c r="CX7" s="376"/>
      <c r="CY7" s="376"/>
      <c r="CZ7" s="516"/>
      <c r="DA7" s="374"/>
      <c r="DB7" s="430"/>
      <c r="DC7" s="430"/>
      <c r="DD7" s="430"/>
      <c r="DE7" s="287"/>
      <c r="DF7" s="431"/>
      <c r="DH7" s="334">
        <v>2</v>
      </c>
      <c r="DI7" s="333" t="s">
        <v>109</v>
      </c>
    </row>
    <row r="8" spans="1:114" s="286" customFormat="1" ht="71.25" customHeight="1">
      <c r="A8" s="295">
        <v>4</v>
      </c>
      <c r="B8" s="475" t="str">
        <f>'Merumuskan CP'!E8</f>
        <v xml:space="preserve">4.Berperan sebagai warga negara yang bangga dan cinta tanah air, memiliki nasionalisme serta rasa tanggung jawab pada negara dan bangsa; </v>
      </c>
      <c r="C8" s="376"/>
      <c r="D8" s="376"/>
      <c r="E8" s="376"/>
      <c r="F8" s="376"/>
      <c r="G8" s="376"/>
      <c r="H8" s="376"/>
      <c r="I8" s="376"/>
      <c r="J8" s="376"/>
      <c r="K8" s="376"/>
      <c r="L8" s="376"/>
      <c r="M8" s="376"/>
      <c r="N8" s="376"/>
      <c r="O8" s="376"/>
      <c r="P8" s="376"/>
      <c r="Q8" s="376"/>
      <c r="R8" s="376"/>
      <c r="S8" s="376"/>
      <c r="T8" s="376"/>
      <c r="U8" s="376"/>
      <c r="V8" s="376"/>
      <c r="W8" s="376"/>
      <c r="X8" s="376"/>
      <c r="Y8" s="376"/>
      <c r="Z8" s="376"/>
      <c r="AA8" s="376"/>
      <c r="AB8" s="376"/>
      <c r="AC8" s="376"/>
      <c r="AD8" s="376"/>
      <c r="AE8" s="376"/>
      <c r="AF8" s="376"/>
      <c r="AG8" s="376"/>
      <c r="AH8" s="376"/>
      <c r="AI8" s="376"/>
      <c r="AJ8" s="376"/>
      <c r="AK8" s="376"/>
      <c r="AL8" s="376"/>
      <c r="AM8" s="376"/>
      <c r="AN8" s="376"/>
      <c r="AO8" s="376"/>
      <c r="AP8" s="376"/>
      <c r="AQ8" s="376"/>
      <c r="AR8" s="376"/>
      <c r="AS8" s="376"/>
      <c r="AT8" s="376"/>
      <c r="AU8" s="376"/>
      <c r="AV8" s="376"/>
      <c r="AW8" s="376"/>
      <c r="AX8" s="376"/>
      <c r="AY8" s="376"/>
      <c r="AZ8" s="376"/>
      <c r="BA8" s="376"/>
      <c r="BB8" s="376"/>
      <c r="BC8" s="376"/>
      <c r="BD8" s="376"/>
      <c r="BE8" s="376"/>
      <c r="BF8" s="376"/>
      <c r="BG8" s="376"/>
      <c r="BH8" s="376"/>
      <c r="BI8" s="376"/>
      <c r="BJ8" s="376"/>
      <c r="BK8" s="376"/>
      <c r="BL8" s="376"/>
      <c r="BM8" s="376"/>
      <c r="BN8" s="376"/>
      <c r="BO8" s="376"/>
      <c r="BP8" s="376"/>
      <c r="BQ8" s="376"/>
      <c r="BR8" s="376"/>
      <c r="BS8" s="376"/>
      <c r="BT8" s="376"/>
      <c r="BU8" s="376"/>
      <c r="BV8" s="376"/>
      <c r="BW8" s="376"/>
      <c r="BX8" s="376"/>
      <c r="BY8" s="376"/>
      <c r="BZ8" s="376"/>
      <c r="CA8" s="376"/>
      <c r="CB8" s="376"/>
      <c r="CC8" s="376"/>
      <c r="CD8" s="376"/>
      <c r="CE8" s="376"/>
      <c r="CF8" s="376"/>
      <c r="CG8" s="376"/>
      <c r="CH8" s="376"/>
      <c r="CI8" s="376"/>
      <c r="CJ8" s="376"/>
      <c r="CK8" s="376"/>
      <c r="CL8" s="376"/>
      <c r="CM8" s="376"/>
      <c r="CN8" s="376"/>
      <c r="CO8" s="376"/>
      <c r="CP8" s="376"/>
      <c r="CQ8" s="376"/>
      <c r="CR8" s="376"/>
      <c r="CS8" s="376"/>
      <c r="CT8" s="376"/>
      <c r="CU8" s="376"/>
      <c r="CV8" s="376"/>
      <c r="CW8" s="376"/>
      <c r="CX8" s="376"/>
      <c r="CY8" s="376"/>
      <c r="CZ8" s="516"/>
      <c r="DA8" s="374"/>
      <c r="DB8" s="430"/>
      <c r="DC8" s="430"/>
      <c r="DD8" s="430"/>
      <c r="DE8" s="287"/>
      <c r="DF8" s="431"/>
      <c r="DH8" s="334">
        <v>3</v>
      </c>
      <c r="DI8" s="333" t="s">
        <v>111</v>
      </c>
    </row>
    <row r="9" spans="1:114" s="286" customFormat="1" ht="67.5" customHeight="1">
      <c r="A9" s="295">
        <v>5</v>
      </c>
      <c r="B9" s="475" t="str">
        <f>'Merumuskan CP'!E9</f>
        <v xml:space="preserve">5.Menghargai keanekaragaman budaya, pandangan, agama, dan kepercayaan, serta pendapat atau temuan orisinal orang lain; </v>
      </c>
      <c r="C9" s="376"/>
      <c r="D9" s="376"/>
      <c r="E9" s="376"/>
      <c r="F9" s="376"/>
      <c r="G9" s="376"/>
      <c r="H9" s="376"/>
      <c r="I9" s="376"/>
      <c r="J9" s="376"/>
      <c r="K9" s="376"/>
      <c r="L9" s="376"/>
      <c r="M9" s="376"/>
      <c r="N9" s="376"/>
      <c r="O9" s="376"/>
      <c r="P9" s="376"/>
      <c r="Q9" s="376"/>
      <c r="R9" s="376"/>
      <c r="S9" s="376"/>
      <c r="T9" s="376"/>
      <c r="U9" s="376"/>
      <c r="V9" s="376"/>
      <c r="W9" s="376"/>
      <c r="X9" s="376"/>
      <c r="Y9" s="376"/>
      <c r="Z9" s="376"/>
      <c r="AA9" s="376"/>
      <c r="AB9" s="376"/>
      <c r="AC9" s="376"/>
      <c r="AD9" s="376"/>
      <c r="AE9" s="376"/>
      <c r="AF9" s="376"/>
      <c r="AG9" s="376"/>
      <c r="AH9" s="376"/>
      <c r="AI9" s="376"/>
      <c r="AJ9" s="376"/>
      <c r="AK9" s="376"/>
      <c r="AL9" s="376"/>
      <c r="AM9" s="376"/>
      <c r="AN9" s="376"/>
      <c r="AO9" s="376"/>
      <c r="AP9" s="376"/>
      <c r="AQ9" s="376"/>
      <c r="AR9" s="376"/>
      <c r="AS9" s="376"/>
      <c r="AT9" s="376"/>
      <c r="AU9" s="376"/>
      <c r="AV9" s="376"/>
      <c r="AW9" s="376"/>
      <c r="AX9" s="376"/>
      <c r="AY9" s="376"/>
      <c r="AZ9" s="376"/>
      <c r="BA9" s="376"/>
      <c r="BB9" s="376"/>
      <c r="BC9" s="376"/>
      <c r="BD9" s="376"/>
      <c r="BE9" s="376"/>
      <c r="BF9" s="376"/>
      <c r="BG9" s="376"/>
      <c r="BH9" s="376"/>
      <c r="BI9" s="376"/>
      <c r="BJ9" s="376"/>
      <c r="BK9" s="376"/>
      <c r="BL9" s="376"/>
      <c r="BM9" s="376"/>
      <c r="BN9" s="376"/>
      <c r="BO9" s="376"/>
      <c r="BP9" s="376"/>
      <c r="BQ9" s="376"/>
      <c r="BR9" s="376"/>
      <c r="BS9" s="376"/>
      <c r="BT9" s="376"/>
      <c r="BU9" s="376"/>
      <c r="BV9" s="376"/>
      <c r="BW9" s="376"/>
      <c r="BX9" s="376"/>
      <c r="BY9" s="376"/>
      <c r="BZ9" s="376"/>
      <c r="CA9" s="376"/>
      <c r="CB9" s="376"/>
      <c r="CC9" s="376"/>
      <c r="CD9" s="376"/>
      <c r="CE9" s="376"/>
      <c r="CF9" s="376"/>
      <c r="CG9" s="376"/>
      <c r="CH9" s="376"/>
      <c r="CI9" s="376"/>
      <c r="CJ9" s="376"/>
      <c r="CK9" s="376"/>
      <c r="CL9" s="376"/>
      <c r="CM9" s="376"/>
      <c r="CN9" s="376"/>
      <c r="CO9" s="376"/>
      <c r="CP9" s="376"/>
      <c r="CQ9" s="376"/>
      <c r="CR9" s="376"/>
      <c r="CS9" s="376"/>
      <c r="CT9" s="376"/>
      <c r="CU9" s="376"/>
      <c r="CV9" s="376"/>
      <c r="CW9" s="376"/>
      <c r="CX9" s="376"/>
      <c r="CY9" s="376"/>
      <c r="CZ9" s="516"/>
      <c r="DA9" s="374"/>
      <c r="DB9" s="430"/>
      <c r="DC9" s="430"/>
      <c r="DD9" s="430"/>
      <c r="DE9" s="287"/>
      <c r="DF9" s="431"/>
      <c r="DH9" s="334">
        <v>4</v>
      </c>
      <c r="DI9" s="333" t="s">
        <v>113</v>
      </c>
      <c r="DJ9" s="348"/>
    </row>
    <row r="10" spans="1:114" s="286" customFormat="1" ht="54.75" customHeight="1">
      <c r="A10" s="295">
        <v>6</v>
      </c>
      <c r="B10" s="475" t="str">
        <f>'Merumuskan CP'!E10</f>
        <v xml:space="preserve">6.Bekerja sama dan memiliki kepekaan sosial serta kepedulian terhadap masyarakat dan lingkungan; </v>
      </c>
      <c r="C10" s="376"/>
      <c r="D10" s="376"/>
      <c r="E10" s="376"/>
      <c r="F10" s="376"/>
      <c r="G10" s="376"/>
      <c r="H10" s="376"/>
      <c r="I10" s="376"/>
      <c r="J10" s="376"/>
      <c r="K10" s="376"/>
      <c r="L10" s="376"/>
      <c r="M10" s="376"/>
      <c r="N10" s="376"/>
      <c r="O10" s="376"/>
      <c r="P10" s="376"/>
      <c r="Q10" s="376"/>
      <c r="R10" s="376"/>
      <c r="S10" s="376"/>
      <c r="T10" s="376"/>
      <c r="U10" s="376"/>
      <c r="V10" s="376"/>
      <c r="W10" s="376"/>
      <c r="X10" s="376"/>
      <c r="Y10" s="376"/>
      <c r="Z10" s="376"/>
      <c r="AA10" s="376"/>
      <c r="AB10" s="376"/>
      <c r="AC10" s="376"/>
      <c r="AD10" s="376"/>
      <c r="AE10" s="376"/>
      <c r="AF10" s="376"/>
      <c r="AG10" s="376"/>
      <c r="AH10" s="376"/>
      <c r="AI10" s="376"/>
      <c r="AJ10" s="376"/>
      <c r="AK10" s="376"/>
      <c r="AL10" s="376"/>
      <c r="AM10" s="376"/>
      <c r="AN10" s="376"/>
      <c r="AO10" s="376"/>
      <c r="AP10" s="376"/>
      <c r="AQ10" s="376"/>
      <c r="AR10" s="376"/>
      <c r="AS10" s="376"/>
      <c r="AT10" s="376"/>
      <c r="AU10" s="376"/>
      <c r="AV10" s="376"/>
      <c r="AW10" s="376"/>
      <c r="AX10" s="376"/>
      <c r="AY10" s="376"/>
      <c r="AZ10" s="376"/>
      <c r="BA10" s="376"/>
      <c r="BB10" s="376"/>
      <c r="BC10" s="376"/>
      <c r="BD10" s="376"/>
      <c r="BE10" s="376"/>
      <c r="BF10" s="376"/>
      <c r="BG10" s="376"/>
      <c r="BH10" s="376"/>
      <c r="BI10" s="376"/>
      <c r="BJ10" s="376"/>
      <c r="BK10" s="376"/>
      <c r="BL10" s="376"/>
      <c r="BM10" s="376"/>
      <c r="BN10" s="376"/>
      <c r="BO10" s="376"/>
      <c r="BP10" s="376"/>
      <c r="BQ10" s="376"/>
      <c r="BR10" s="376"/>
      <c r="BS10" s="376"/>
      <c r="BT10" s="376"/>
      <c r="BU10" s="376"/>
      <c r="BV10" s="376"/>
      <c r="BW10" s="376"/>
      <c r="BX10" s="376"/>
      <c r="BY10" s="376"/>
      <c r="BZ10" s="376"/>
      <c r="CA10" s="376"/>
      <c r="CB10" s="376"/>
      <c r="CC10" s="376"/>
      <c r="CD10" s="376"/>
      <c r="CE10" s="376"/>
      <c r="CF10" s="376"/>
      <c r="CG10" s="376"/>
      <c r="CH10" s="376"/>
      <c r="CI10" s="376"/>
      <c r="CJ10" s="376"/>
      <c r="CK10" s="376"/>
      <c r="CL10" s="376"/>
      <c r="CM10" s="376"/>
      <c r="CN10" s="376"/>
      <c r="CO10" s="376"/>
      <c r="CP10" s="376"/>
      <c r="CQ10" s="376"/>
      <c r="CR10" s="376"/>
      <c r="CS10" s="376"/>
      <c r="CT10" s="376"/>
      <c r="CU10" s="376"/>
      <c r="CV10" s="376"/>
      <c r="CW10" s="376"/>
      <c r="CX10" s="376"/>
      <c r="CY10" s="376"/>
      <c r="CZ10" s="516"/>
      <c r="DA10" s="374"/>
      <c r="DB10" s="430"/>
      <c r="DC10" s="430"/>
      <c r="DD10" s="430"/>
      <c r="DE10" s="287"/>
      <c r="DF10" s="431"/>
      <c r="DH10" s="334">
        <v>5</v>
      </c>
      <c r="DI10" s="333" t="s">
        <v>115</v>
      </c>
      <c r="DJ10" s="348"/>
    </row>
    <row r="11" spans="1:114" s="287" customFormat="1" ht="56.25" customHeight="1">
      <c r="A11" s="295">
        <v>7</v>
      </c>
      <c r="B11" s="475" t="str">
        <f>'Merumuskan CP'!E11</f>
        <v xml:space="preserve">7.Taat hukum dan disiplin dalam kehidupan bermasyarakat dan bernegara; </v>
      </c>
      <c r="C11" s="376"/>
      <c r="D11" s="376"/>
      <c r="E11" s="376"/>
      <c r="F11" s="376"/>
      <c r="G11" s="376"/>
      <c r="H11" s="376"/>
      <c r="I11" s="376"/>
      <c r="J11" s="376"/>
      <c r="K11" s="376"/>
      <c r="L11" s="376"/>
      <c r="M11" s="376"/>
      <c r="N11" s="376"/>
      <c r="O11" s="376"/>
      <c r="P11" s="376"/>
      <c r="Q11" s="376"/>
      <c r="R11" s="376"/>
      <c r="S11" s="376"/>
      <c r="T11" s="376"/>
      <c r="U11" s="376"/>
      <c r="V11" s="376"/>
      <c r="W11" s="376"/>
      <c r="X11" s="376"/>
      <c r="Y11" s="376"/>
      <c r="Z11" s="376"/>
      <c r="AA11" s="376"/>
      <c r="AB11" s="376"/>
      <c r="AC11" s="376"/>
      <c r="AD11" s="376"/>
      <c r="AE11" s="376"/>
      <c r="AF11" s="376"/>
      <c r="AG11" s="376"/>
      <c r="AH11" s="376"/>
      <c r="AI11" s="376"/>
      <c r="AJ11" s="376"/>
      <c r="AK11" s="376"/>
      <c r="AL11" s="376"/>
      <c r="AM11" s="376"/>
      <c r="AN11" s="376"/>
      <c r="AO11" s="376"/>
      <c r="AP11" s="376"/>
      <c r="AQ11" s="376"/>
      <c r="AR11" s="376"/>
      <c r="AS11" s="376"/>
      <c r="AT11" s="376"/>
      <c r="AU11" s="376"/>
      <c r="AV11" s="376"/>
      <c r="AW11" s="376"/>
      <c r="AX11" s="376"/>
      <c r="AY11" s="376"/>
      <c r="AZ11" s="376"/>
      <c r="BA11" s="376"/>
      <c r="BB11" s="376"/>
      <c r="BC11" s="376"/>
      <c r="BD11" s="376"/>
      <c r="BE11" s="376"/>
      <c r="BF11" s="376"/>
      <c r="BG11" s="376"/>
      <c r="BH11" s="376"/>
      <c r="BI11" s="376"/>
      <c r="BJ11" s="376"/>
      <c r="BK11" s="376"/>
      <c r="BL11" s="376"/>
      <c r="BM11" s="376"/>
      <c r="BN11" s="376"/>
      <c r="BO11" s="376"/>
      <c r="BP11" s="376"/>
      <c r="BQ11" s="376"/>
      <c r="BR11" s="376"/>
      <c r="BS11" s="376"/>
      <c r="BT11" s="376"/>
      <c r="BU11" s="376"/>
      <c r="BV11" s="376"/>
      <c r="BW11" s="376"/>
      <c r="BX11" s="376"/>
      <c r="BY11" s="376"/>
      <c r="BZ11" s="376"/>
      <c r="CA11" s="376"/>
      <c r="CB11" s="376"/>
      <c r="CC11" s="376"/>
      <c r="CD11" s="376"/>
      <c r="CE11" s="376"/>
      <c r="CF11" s="376"/>
      <c r="CG11" s="376"/>
      <c r="CH11" s="376"/>
      <c r="CI11" s="376"/>
      <c r="CJ11" s="376"/>
      <c r="CK11" s="376"/>
      <c r="CL11" s="376"/>
      <c r="CM11" s="376"/>
      <c r="CN11" s="376"/>
      <c r="CO11" s="376"/>
      <c r="CP11" s="376"/>
      <c r="CQ11" s="376"/>
      <c r="CR11" s="376"/>
      <c r="CS11" s="376"/>
      <c r="CT11" s="376"/>
      <c r="CU11" s="376"/>
      <c r="CV11" s="376"/>
      <c r="CW11" s="376"/>
      <c r="CX11" s="376"/>
      <c r="CY11" s="376"/>
      <c r="CZ11" s="516"/>
      <c r="DA11" s="374"/>
      <c r="DB11" s="430"/>
      <c r="DC11" s="430"/>
      <c r="DD11" s="430"/>
      <c r="DF11" s="431"/>
      <c r="DH11" s="334">
        <v>6</v>
      </c>
      <c r="DI11" s="333" t="s">
        <v>247</v>
      </c>
      <c r="DJ11" s="348"/>
    </row>
    <row r="12" spans="1:114" s="286" customFormat="1" ht="35.25" customHeight="1">
      <c r="A12" s="295">
        <v>8</v>
      </c>
      <c r="B12" s="475" t="str">
        <f>'Merumuskan CP'!E12</f>
        <v xml:space="preserve">8.Menginternalisasi nilai, norma, dan etika akademik; </v>
      </c>
      <c r="C12" s="376"/>
      <c r="D12" s="376"/>
      <c r="E12" s="376"/>
      <c r="F12" s="376"/>
      <c r="G12" s="376"/>
      <c r="H12" s="376"/>
      <c r="I12" s="376"/>
      <c r="J12" s="376"/>
      <c r="K12" s="376"/>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M12" s="376"/>
      <c r="AN12" s="376"/>
      <c r="AO12" s="376"/>
      <c r="AP12" s="376"/>
      <c r="AQ12" s="376"/>
      <c r="AR12" s="376"/>
      <c r="AS12" s="376"/>
      <c r="AT12" s="376"/>
      <c r="AU12" s="376"/>
      <c r="AV12" s="376"/>
      <c r="AW12" s="376"/>
      <c r="AX12" s="376"/>
      <c r="AY12" s="376"/>
      <c r="AZ12" s="376"/>
      <c r="BA12" s="376"/>
      <c r="BB12" s="376"/>
      <c r="BC12" s="376"/>
      <c r="BD12" s="376"/>
      <c r="BE12" s="376"/>
      <c r="BF12" s="376"/>
      <c r="BG12" s="376"/>
      <c r="BH12" s="376"/>
      <c r="BI12" s="376"/>
      <c r="BJ12" s="376"/>
      <c r="BK12" s="376"/>
      <c r="BL12" s="376"/>
      <c r="BM12" s="376"/>
      <c r="BN12" s="376"/>
      <c r="BO12" s="376"/>
      <c r="BP12" s="376"/>
      <c r="BQ12" s="376"/>
      <c r="BR12" s="376"/>
      <c r="BS12" s="376"/>
      <c r="BT12" s="376"/>
      <c r="BU12" s="376"/>
      <c r="BV12" s="376"/>
      <c r="BW12" s="376"/>
      <c r="BX12" s="376"/>
      <c r="BY12" s="376"/>
      <c r="BZ12" s="376"/>
      <c r="CA12" s="376"/>
      <c r="CB12" s="376"/>
      <c r="CC12" s="376"/>
      <c r="CD12" s="376"/>
      <c r="CE12" s="376"/>
      <c r="CF12" s="376"/>
      <c r="CG12" s="376"/>
      <c r="CH12" s="376"/>
      <c r="CI12" s="376"/>
      <c r="CJ12" s="376"/>
      <c r="CK12" s="376"/>
      <c r="CL12" s="376"/>
      <c r="CM12" s="376"/>
      <c r="CN12" s="376"/>
      <c r="CO12" s="376"/>
      <c r="CP12" s="376"/>
      <c r="CQ12" s="376"/>
      <c r="CR12" s="376"/>
      <c r="CS12" s="376"/>
      <c r="CT12" s="376"/>
      <c r="CU12" s="376"/>
      <c r="CV12" s="376"/>
      <c r="CW12" s="376"/>
      <c r="CX12" s="376"/>
      <c r="CY12" s="376"/>
      <c r="CZ12" s="516"/>
      <c r="DA12" s="374"/>
      <c r="DB12" s="430"/>
      <c r="DC12" s="430"/>
      <c r="DD12" s="430"/>
      <c r="DE12" s="287"/>
      <c r="DF12" s="431"/>
      <c r="DJ12" s="348"/>
    </row>
    <row r="13" spans="1:114" s="286" customFormat="1" ht="54" customHeight="1">
      <c r="A13" s="295">
        <v>9</v>
      </c>
      <c r="B13" s="475" t="str">
        <f>'Merumuskan CP'!E13</f>
        <v>9.Menunjukkan sikap bertanggungjawab atas pekerjaan di bidang keahliannya secara mandiri;</v>
      </c>
      <c r="C13" s="376"/>
      <c r="D13" s="376"/>
      <c r="E13" s="376"/>
      <c r="F13" s="376"/>
      <c r="G13" s="376"/>
      <c r="H13" s="376"/>
      <c r="I13" s="376"/>
      <c r="J13" s="376"/>
      <c r="K13" s="376"/>
      <c r="L13" s="376"/>
      <c r="M13" s="376"/>
      <c r="N13" s="376"/>
      <c r="O13" s="376"/>
      <c r="P13" s="376"/>
      <c r="Q13" s="376"/>
      <c r="R13" s="376"/>
      <c r="S13" s="376"/>
      <c r="T13" s="376"/>
      <c r="U13" s="376"/>
      <c r="V13" s="376"/>
      <c r="W13" s="376"/>
      <c r="X13" s="376"/>
      <c r="Y13" s="376"/>
      <c r="Z13" s="376"/>
      <c r="AA13" s="376"/>
      <c r="AB13" s="376"/>
      <c r="AC13" s="376"/>
      <c r="AD13" s="376"/>
      <c r="AE13" s="376"/>
      <c r="AF13" s="376"/>
      <c r="AG13" s="376"/>
      <c r="AH13" s="376"/>
      <c r="AI13" s="376"/>
      <c r="AJ13" s="376"/>
      <c r="AK13" s="376"/>
      <c r="AL13" s="376"/>
      <c r="AM13" s="376"/>
      <c r="AN13" s="376"/>
      <c r="AO13" s="376"/>
      <c r="AP13" s="376"/>
      <c r="AQ13" s="376"/>
      <c r="AR13" s="376"/>
      <c r="AS13" s="376"/>
      <c r="AT13" s="376"/>
      <c r="AU13" s="376"/>
      <c r="AV13" s="376"/>
      <c r="AW13" s="376"/>
      <c r="AX13" s="376"/>
      <c r="AY13" s="376"/>
      <c r="AZ13" s="376"/>
      <c r="BA13" s="376"/>
      <c r="BB13" s="376"/>
      <c r="BC13" s="376"/>
      <c r="BD13" s="376"/>
      <c r="BE13" s="376"/>
      <c r="BF13" s="376"/>
      <c r="BG13" s="376"/>
      <c r="BH13" s="376"/>
      <c r="BI13" s="376"/>
      <c r="BJ13" s="376"/>
      <c r="BK13" s="376"/>
      <c r="BL13" s="376"/>
      <c r="BM13" s="376"/>
      <c r="BN13" s="376"/>
      <c r="BO13" s="376"/>
      <c r="BP13" s="376"/>
      <c r="BQ13" s="376"/>
      <c r="BR13" s="376"/>
      <c r="BS13" s="376"/>
      <c r="BT13" s="376"/>
      <c r="BU13" s="376"/>
      <c r="BV13" s="376"/>
      <c r="BW13" s="376"/>
      <c r="BX13" s="376"/>
      <c r="BY13" s="376"/>
      <c r="BZ13" s="376"/>
      <c r="CA13" s="376"/>
      <c r="CB13" s="376"/>
      <c r="CC13" s="376"/>
      <c r="CD13" s="376"/>
      <c r="CE13" s="376"/>
      <c r="CF13" s="376"/>
      <c r="CG13" s="376"/>
      <c r="CH13" s="376"/>
      <c r="CI13" s="376"/>
      <c r="CJ13" s="376"/>
      <c r="CK13" s="376"/>
      <c r="CL13" s="376"/>
      <c r="CM13" s="376"/>
      <c r="CN13" s="376"/>
      <c r="CO13" s="376"/>
      <c r="CP13" s="376"/>
      <c r="CQ13" s="376"/>
      <c r="CR13" s="376"/>
      <c r="CS13" s="376"/>
      <c r="CT13" s="376"/>
      <c r="CU13" s="376"/>
      <c r="CV13" s="376"/>
      <c r="CW13" s="376"/>
      <c r="CX13" s="376"/>
      <c r="CY13" s="376"/>
      <c r="CZ13" s="516"/>
      <c r="DA13" s="429"/>
      <c r="DB13" s="430"/>
      <c r="DC13" s="430"/>
      <c r="DD13" s="430"/>
      <c r="DE13" s="432"/>
      <c r="DF13" s="433"/>
      <c r="DI13" s="349"/>
      <c r="DJ13" s="348"/>
    </row>
    <row r="14" spans="1:114" s="286" customFormat="1" ht="57" customHeight="1">
      <c r="A14" s="295">
        <v>10</v>
      </c>
      <c r="B14" s="475" t="str">
        <f>'Merumuskan CP'!E14</f>
        <v>10.Menginternalisasi semangat kemandirian, kejuangan, dan kewirausahaan;</v>
      </c>
      <c r="C14" s="376"/>
      <c r="D14" s="376"/>
      <c r="E14" s="376"/>
      <c r="F14" s="376"/>
      <c r="G14" s="376"/>
      <c r="H14" s="376"/>
      <c r="I14" s="376"/>
      <c r="J14" s="376"/>
      <c r="K14" s="376"/>
      <c r="L14" s="376"/>
      <c r="M14" s="376"/>
      <c r="N14" s="376"/>
      <c r="O14" s="376"/>
      <c r="P14" s="376"/>
      <c r="Q14" s="376"/>
      <c r="R14" s="376"/>
      <c r="S14" s="376"/>
      <c r="T14" s="376"/>
      <c r="U14" s="376"/>
      <c r="V14" s="376"/>
      <c r="W14" s="376"/>
      <c r="X14" s="376"/>
      <c r="Y14" s="376"/>
      <c r="Z14" s="376"/>
      <c r="AA14" s="376"/>
      <c r="AB14" s="376"/>
      <c r="AC14" s="376"/>
      <c r="AD14" s="376"/>
      <c r="AE14" s="376"/>
      <c r="AF14" s="376"/>
      <c r="AG14" s="376"/>
      <c r="AH14" s="376"/>
      <c r="AI14" s="376"/>
      <c r="AJ14" s="376"/>
      <c r="AK14" s="376"/>
      <c r="AL14" s="376"/>
      <c r="AM14" s="376"/>
      <c r="AN14" s="376"/>
      <c r="AO14" s="376"/>
      <c r="AP14" s="376"/>
      <c r="AQ14" s="376"/>
      <c r="AR14" s="376"/>
      <c r="AS14" s="376"/>
      <c r="AT14" s="376"/>
      <c r="AU14" s="376"/>
      <c r="AV14" s="376"/>
      <c r="AW14" s="376"/>
      <c r="AX14" s="376"/>
      <c r="AY14" s="376"/>
      <c r="AZ14" s="376"/>
      <c r="BA14" s="376"/>
      <c r="BB14" s="376"/>
      <c r="BC14" s="376"/>
      <c r="BD14" s="376"/>
      <c r="BE14" s="376"/>
      <c r="BF14" s="376"/>
      <c r="BG14" s="376"/>
      <c r="BH14" s="376"/>
      <c r="BI14" s="376"/>
      <c r="BJ14" s="376"/>
      <c r="BK14" s="376"/>
      <c r="BL14" s="376"/>
      <c r="BM14" s="376"/>
      <c r="BN14" s="376"/>
      <c r="BO14" s="376"/>
      <c r="BP14" s="376"/>
      <c r="BQ14" s="376"/>
      <c r="BR14" s="376"/>
      <c r="BS14" s="376"/>
      <c r="BT14" s="376"/>
      <c r="BU14" s="376"/>
      <c r="BV14" s="376"/>
      <c r="BW14" s="376"/>
      <c r="BX14" s="376"/>
      <c r="BY14" s="376"/>
      <c r="BZ14" s="376"/>
      <c r="CA14" s="376"/>
      <c r="CB14" s="376"/>
      <c r="CC14" s="376"/>
      <c r="CD14" s="376"/>
      <c r="CE14" s="376"/>
      <c r="CF14" s="376"/>
      <c r="CG14" s="376"/>
      <c r="CH14" s="376"/>
      <c r="CI14" s="376"/>
      <c r="CJ14" s="376"/>
      <c r="CK14" s="376"/>
      <c r="CL14" s="376"/>
      <c r="CM14" s="376"/>
      <c r="CN14" s="376"/>
      <c r="CO14" s="376"/>
      <c r="CP14" s="376"/>
      <c r="CQ14" s="376"/>
      <c r="CR14" s="376"/>
      <c r="CS14" s="376"/>
      <c r="CT14" s="376"/>
      <c r="CU14" s="376"/>
      <c r="CV14" s="376"/>
      <c r="CW14" s="376"/>
      <c r="CX14" s="376"/>
      <c r="CY14" s="376"/>
      <c r="CZ14" s="517"/>
      <c r="DA14" s="429"/>
      <c r="DB14" s="287"/>
      <c r="DC14" s="287"/>
      <c r="DD14" s="287"/>
      <c r="DE14" s="287"/>
      <c r="DF14" s="432"/>
      <c r="DG14" s="354"/>
      <c r="DI14" s="350"/>
      <c r="DJ14" s="348"/>
    </row>
    <row r="15" spans="1:114" s="393" customFormat="1" ht="34.5" customHeight="1">
      <c r="A15" s="546" t="s">
        <v>241</v>
      </c>
      <c r="B15" s="547"/>
      <c r="C15" s="547"/>
      <c r="D15" s="547"/>
      <c r="E15" s="547"/>
      <c r="F15" s="547"/>
      <c r="G15" s="547"/>
      <c r="H15" s="547"/>
      <c r="I15" s="547"/>
      <c r="J15" s="547"/>
      <c r="K15" s="547"/>
      <c r="L15" s="547"/>
      <c r="M15" s="547"/>
      <c r="N15" s="547"/>
      <c r="O15" s="547"/>
      <c r="P15" s="547"/>
      <c r="Q15" s="547"/>
      <c r="R15" s="547"/>
      <c r="S15" s="547"/>
      <c r="T15" s="547"/>
      <c r="U15" s="547"/>
      <c r="V15" s="547"/>
      <c r="W15" s="547"/>
      <c r="X15" s="547"/>
      <c r="Y15" s="547"/>
      <c r="Z15" s="547"/>
      <c r="AA15" s="547"/>
      <c r="AB15" s="547"/>
      <c r="AC15" s="547"/>
      <c r="AD15" s="547"/>
      <c r="AE15" s="547"/>
      <c r="AF15" s="547"/>
      <c r="AG15" s="547"/>
      <c r="AH15" s="547"/>
      <c r="AI15" s="547"/>
      <c r="AJ15" s="547"/>
      <c r="AK15" s="547"/>
      <c r="AL15" s="547"/>
      <c r="AM15" s="547"/>
      <c r="AN15" s="547"/>
      <c r="AO15" s="547"/>
      <c r="AP15" s="547"/>
      <c r="AQ15" s="547"/>
      <c r="AR15" s="547"/>
      <c r="AS15" s="547"/>
      <c r="AT15" s="547"/>
      <c r="AU15" s="547"/>
      <c r="AV15" s="547"/>
      <c r="AW15" s="547"/>
      <c r="AX15" s="547"/>
      <c r="AY15" s="547"/>
      <c r="AZ15" s="547"/>
      <c r="BA15" s="547"/>
      <c r="BB15" s="547"/>
      <c r="BC15" s="547"/>
      <c r="BD15" s="547"/>
      <c r="BE15" s="547"/>
      <c r="BF15" s="547"/>
      <c r="BG15" s="547"/>
      <c r="BH15" s="547"/>
      <c r="BI15" s="547"/>
      <c r="BJ15" s="547"/>
      <c r="BK15" s="547"/>
      <c r="BL15" s="547"/>
      <c r="BM15" s="547"/>
      <c r="BN15" s="547"/>
      <c r="BO15" s="547"/>
      <c r="BP15" s="547"/>
      <c r="BQ15" s="547"/>
      <c r="BR15" s="547"/>
      <c r="BS15" s="547"/>
      <c r="BT15" s="547"/>
      <c r="BU15" s="547"/>
      <c r="BV15" s="547"/>
      <c r="BW15" s="547"/>
      <c r="BX15" s="547"/>
      <c r="BY15" s="547"/>
      <c r="BZ15" s="547"/>
      <c r="CA15" s="547"/>
      <c r="CB15" s="547"/>
      <c r="CC15" s="547"/>
      <c r="CD15" s="547"/>
      <c r="CE15" s="547"/>
      <c r="CF15" s="547"/>
      <c r="CG15" s="547"/>
      <c r="CH15" s="547"/>
      <c r="CI15" s="547"/>
      <c r="CJ15" s="547"/>
      <c r="CK15" s="547"/>
      <c r="CL15" s="547"/>
      <c r="CM15" s="547"/>
      <c r="CN15" s="547"/>
      <c r="CO15" s="547"/>
      <c r="CP15" s="547"/>
      <c r="CQ15" s="547"/>
      <c r="CR15" s="547"/>
      <c r="CS15" s="547"/>
      <c r="CT15" s="547"/>
      <c r="CU15" s="547"/>
      <c r="CV15" s="547"/>
      <c r="CW15" s="547"/>
      <c r="CX15" s="547"/>
      <c r="CY15" s="547"/>
      <c r="CZ15" s="547"/>
      <c r="DA15" s="548"/>
      <c r="DB15" s="543" t="s">
        <v>240</v>
      </c>
      <c r="DC15" s="544"/>
      <c r="DD15" s="544"/>
      <c r="DE15" s="545"/>
      <c r="DF15" s="391">
        <f>SUM(DF5:DF14)</f>
        <v>0</v>
      </c>
      <c r="DG15" s="392"/>
      <c r="DI15" s="392"/>
    </row>
    <row r="16" spans="1:114" s="286" customFormat="1" ht="66" customHeight="1">
      <c r="A16" s="331"/>
      <c r="B16" s="475" t="str">
        <f>'Merumuskan CP'!E16</f>
        <v>Dijabarkan dari SKL Kemenag oleh masing-masing prodi</v>
      </c>
      <c r="C16" s="362"/>
      <c r="D16" s="362"/>
      <c r="E16" s="362"/>
      <c r="F16" s="362"/>
      <c r="G16" s="362"/>
      <c r="H16" s="362"/>
      <c r="I16" s="362"/>
      <c r="J16" s="362"/>
      <c r="K16" s="362"/>
      <c r="L16" s="362"/>
      <c r="M16" s="362"/>
      <c r="N16" s="362"/>
      <c r="O16" s="362"/>
      <c r="P16" s="362"/>
      <c r="Q16" s="362"/>
      <c r="R16" s="362"/>
      <c r="S16" s="362"/>
      <c r="T16" s="362"/>
      <c r="U16" s="362"/>
      <c r="V16" s="362"/>
      <c r="W16" s="362"/>
      <c r="X16" s="362"/>
      <c r="Y16" s="362"/>
      <c r="Z16" s="362"/>
      <c r="AA16" s="362"/>
      <c r="AB16" s="362"/>
      <c r="AC16" s="362"/>
      <c r="AD16" s="362"/>
      <c r="AE16" s="362"/>
      <c r="AF16" s="362"/>
      <c r="AG16" s="362"/>
      <c r="AH16" s="362"/>
      <c r="AI16" s="362"/>
      <c r="AJ16" s="362"/>
      <c r="AK16" s="362"/>
      <c r="AL16" s="362"/>
      <c r="AM16" s="362"/>
      <c r="AN16" s="362"/>
      <c r="AO16" s="362"/>
      <c r="AP16" s="362"/>
      <c r="AQ16" s="362"/>
      <c r="AR16" s="362"/>
      <c r="AS16" s="362"/>
      <c r="AT16" s="362"/>
      <c r="AU16" s="362"/>
      <c r="AV16" s="362"/>
      <c r="AW16" s="362"/>
      <c r="AX16" s="362"/>
      <c r="AY16" s="362"/>
      <c r="AZ16" s="362"/>
      <c r="BA16" s="362"/>
      <c r="BB16" s="362"/>
      <c r="BC16" s="362"/>
      <c r="BD16" s="362"/>
      <c r="BE16" s="362"/>
      <c r="BF16" s="362"/>
      <c r="BG16" s="362"/>
      <c r="BH16" s="362"/>
      <c r="BI16" s="362"/>
      <c r="BJ16" s="362"/>
      <c r="BK16" s="362"/>
      <c r="BL16" s="362"/>
      <c r="BM16" s="362"/>
      <c r="BN16" s="362"/>
      <c r="BO16" s="362"/>
      <c r="BP16" s="362"/>
      <c r="BQ16" s="362"/>
      <c r="BR16" s="362"/>
      <c r="BS16" s="362"/>
      <c r="BT16" s="362"/>
      <c r="BU16" s="362"/>
      <c r="BV16" s="362"/>
      <c r="BW16" s="362"/>
      <c r="BX16" s="362"/>
      <c r="BY16" s="362"/>
      <c r="BZ16" s="362"/>
      <c r="CA16" s="362"/>
      <c r="CB16" s="362"/>
      <c r="CC16" s="362"/>
      <c r="CD16" s="362"/>
      <c r="CE16" s="362"/>
      <c r="CF16" s="362"/>
      <c r="CG16" s="362"/>
      <c r="CH16" s="362"/>
      <c r="CI16" s="362"/>
      <c r="CJ16" s="362"/>
      <c r="CK16" s="362"/>
      <c r="CL16" s="362"/>
      <c r="CM16" s="362"/>
      <c r="CN16" s="362"/>
      <c r="CO16" s="362"/>
      <c r="CP16" s="362"/>
      <c r="CQ16" s="362"/>
      <c r="CR16" s="362"/>
      <c r="CS16" s="362"/>
      <c r="CT16" s="362"/>
      <c r="CU16" s="362"/>
      <c r="CV16" s="362" t="s">
        <v>287</v>
      </c>
      <c r="CW16" s="362" t="s">
        <v>287</v>
      </c>
      <c r="CX16" s="362" t="s">
        <v>287</v>
      </c>
      <c r="CY16" s="362"/>
      <c r="CZ16" s="362"/>
      <c r="DA16" s="428"/>
      <c r="DB16" s="352">
        <f t="shared" ref="DB16:DB57" si="0">COUNTA(C16:CY16)</f>
        <v>3</v>
      </c>
      <c r="DC16" s="341">
        <v>4</v>
      </c>
      <c r="DD16" s="342">
        <f t="shared" ref="DD16:DD18" si="1">DB16*DC16</f>
        <v>12</v>
      </c>
      <c r="DE16" s="384">
        <f t="shared" ref="DE16:DE57" si="2">(DD16/DD$58)*144</f>
        <v>144</v>
      </c>
      <c r="DF16" s="353">
        <f>ROUND(DE16,0)</f>
        <v>144</v>
      </c>
      <c r="DG16" s="67"/>
      <c r="DI16" s="67"/>
    </row>
    <row r="17" spans="1:113" s="286" customFormat="1" ht="101.25" customHeight="1">
      <c r="A17" s="331"/>
      <c r="B17" s="475" t="str">
        <f>'Merumuskan CP'!E17</f>
        <v>Dijabarkan dari SKL Kemenag oleh masing-masing prodi</v>
      </c>
      <c r="C17" s="362"/>
      <c r="D17" s="362"/>
      <c r="E17" s="362"/>
      <c r="F17" s="362"/>
      <c r="G17" s="362"/>
      <c r="H17" s="362"/>
      <c r="I17" s="362"/>
      <c r="J17" s="362"/>
      <c r="K17" s="362"/>
      <c r="L17" s="362"/>
      <c r="M17" s="362"/>
      <c r="N17" s="362"/>
      <c r="O17" s="362"/>
      <c r="P17" s="362"/>
      <c r="Q17" s="362"/>
      <c r="R17" s="362"/>
      <c r="S17" s="362"/>
      <c r="T17" s="362"/>
      <c r="U17" s="362"/>
      <c r="V17" s="362"/>
      <c r="W17" s="362"/>
      <c r="X17" s="362"/>
      <c r="Y17" s="362"/>
      <c r="Z17" s="362"/>
      <c r="AA17" s="362"/>
      <c r="AB17" s="362"/>
      <c r="AC17" s="362"/>
      <c r="AD17" s="362"/>
      <c r="AE17" s="362"/>
      <c r="AF17" s="362"/>
      <c r="AG17" s="362"/>
      <c r="AH17" s="362"/>
      <c r="AI17" s="362"/>
      <c r="AJ17" s="362"/>
      <c r="AK17" s="362"/>
      <c r="AL17" s="362"/>
      <c r="AM17" s="362"/>
      <c r="AN17" s="362"/>
      <c r="AO17" s="362"/>
      <c r="AP17" s="362"/>
      <c r="AQ17" s="362"/>
      <c r="AR17" s="362"/>
      <c r="AS17" s="362"/>
      <c r="AT17" s="362"/>
      <c r="AU17" s="362"/>
      <c r="AV17" s="362"/>
      <c r="AW17" s="362"/>
      <c r="AX17" s="362"/>
      <c r="AY17" s="362"/>
      <c r="AZ17" s="362"/>
      <c r="BA17" s="362"/>
      <c r="BB17" s="362"/>
      <c r="BC17" s="362"/>
      <c r="BD17" s="362"/>
      <c r="BE17" s="362"/>
      <c r="BF17" s="362"/>
      <c r="BG17" s="362"/>
      <c r="BH17" s="362"/>
      <c r="BI17" s="362"/>
      <c r="BJ17" s="362"/>
      <c r="BK17" s="362"/>
      <c r="BL17" s="362"/>
      <c r="BM17" s="362"/>
      <c r="BN17" s="362"/>
      <c r="BO17" s="362"/>
      <c r="BP17" s="362"/>
      <c r="BQ17" s="362"/>
      <c r="BR17" s="362"/>
      <c r="BS17" s="362"/>
      <c r="BT17" s="362"/>
      <c r="BU17" s="362"/>
      <c r="BV17" s="362"/>
      <c r="BW17" s="362"/>
      <c r="BX17" s="362"/>
      <c r="BY17" s="362"/>
      <c r="BZ17" s="362"/>
      <c r="CA17" s="362"/>
      <c r="CB17" s="362"/>
      <c r="CC17" s="362"/>
      <c r="CD17" s="362"/>
      <c r="CE17" s="362"/>
      <c r="CF17" s="362"/>
      <c r="CG17" s="362"/>
      <c r="CH17" s="362"/>
      <c r="CI17" s="362"/>
      <c r="CJ17" s="362"/>
      <c r="CK17" s="362"/>
      <c r="CL17" s="362"/>
      <c r="CM17" s="362"/>
      <c r="CN17" s="362"/>
      <c r="CO17" s="362"/>
      <c r="CP17" s="362"/>
      <c r="CQ17" s="362"/>
      <c r="CR17" s="362"/>
      <c r="CS17" s="362"/>
      <c r="CT17" s="362"/>
      <c r="CU17" s="362"/>
      <c r="CV17" s="362"/>
      <c r="CW17" s="362"/>
      <c r="CX17" s="362"/>
      <c r="CY17" s="362"/>
      <c r="CZ17" s="362"/>
      <c r="DA17" s="425"/>
      <c r="DB17" s="352">
        <f t="shared" si="0"/>
        <v>0</v>
      </c>
      <c r="DC17" s="341"/>
      <c r="DD17" s="342">
        <f t="shared" si="1"/>
        <v>0</v>
      </c>
      <c r="DE17" s="384">
        <f t="shared" si="2"/>
        <v>0</v>
      </c>
      <c r="DF17" s="353">
        <f t="shared" ref="DF17:DF57" si="3">ROUND(DE17,0)</f>
        <v>0</v>
      </c>
      <c r="DG17" s="67"/>
      <c r="DI17" s="343"/>
    </row>
    <row r="18" spans="1:113" s="286" customFormat="1" ht="69" customHeight="1">
      <c r="A18" s="331"/>
      <c r="B18" s="475" t="str">
        <f>'Merumuskan CP'!E18</f>
        <v>Dijabarkan dari SKL Kemenag oleh masing-masing prodi</v>
      </c>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c r="AN18" s="362"/>
      <c r="AO18" s="362"/>
      <c r="AP18" s="362"/>
      <c r="AQ18" s="362"/>
      <c r="AR18" s="362"/>
      <c r="AS18" s="362"/>
      <c r="AT18" s="362"/>
      <c r="AU18" s="362"/>
      <c r="AV18" s="362"/>
      <c r="AW18" s="362"/>
      <c r="AX18" s="362"/>
      <c r="AY18" s="362"/>
      <c r="AZ18" s="362"/>
      <c r="BA18" s="362"/>
      <c r="BB18" s="362"/>
      <c r="BC18" s="362"/>
      <c r="BD18" s="362"/>
      <c r="BE18" s="362"/>
      <c r="BF18" s="362"/>
      <c r="BG18" s="362"/>
      <c r="BH18" s="362"/>
      <c r="BI18" s="362"/>
      <c r="BJ18" s="362"/>
      <c r="BK18" s="362"/>
      <c r="BL18" s="362"/>
      <c r="BM18" s="362"/>
      <c r="BN18" s="362"/>
      <c r="BO18" s="362"/>
      <c r="BP18" s="362"/>
      <c r="BQ18" s="362"/>
      <c r="BR18" s="362"/>
      <c r="BS18" s="362"/>
      <c r="BT18" s="362"/>
      <c r="BU18" s="362"/>
      <c r="BV18" s="362"/>
      <c r="BW18" s="362"/>
      <c r="BX18" s="362"/>
      <c r="BY18" s="362"/>
      <c r="BZ18" s="362"/>
      <c r="CA18" s="362"/>
      <c r="CB18" s="362"/>
      <c r="CC18" s="362"/>
      <c r="CD18" s="362"/>
      <c r="CE18" s="362"/>
      <c r="CF18" s="362"/>
      <c r="CG18" s="362"/>
      <c r="CH18" s="362"/>
      <c r="CI18" s="362"/>
      <c r="CJ18" s="362"/>
      <c r="CK18" s="362"/>
      <c r="CL18" s="362"/>
      <c r="CM18" s="362"/>
      <c r="CN18" s="362"/>
      <c r="CO18" s="362"/>
      <c r="CP18" s="362"/>
      <c r="CQ18" s="362"/>
      <c r="CR18" s="362"/>
      <c r="CS18" s="362"/>
      <c r="CT18" s="362"/>
      <c r="CU18" s="362"/>
      <c r="CV18" s="362"/>
      <c r="CW18" s="362"/>
      <c r="CX18" s="362"/>
      <c r="CY18" s="362"/>
      <c r="CZ18" s="362"/>
      <c r="DA18" s="425"/>
      <c r="DB18" s="352">
        <f t="shared" si="0"/>
        <v>0</v>
      </c>
      <c r="DC18" s="341">
        <v>2</v>
      </c>
      <c r="DD18" s="342">
        <f t="shared" si="1"/>
        <v>0</v>
      </c>
      <c r="DE18" s="384">
        <f t="shared" si="2"/>
        <v>0</v>
      </c>
      <c r="DF18" s="353">
        <f t="shared" si="3"/>
        <v>0</v>
      </c>
      <c r="DI18" s="343"/>
    </row>
    <row r="19" spans="1:113" s="286" customFormat="1" ht="135" customHeight="1">
      <c r="A19" s="331"/>
      <c r="B19" s="475" t="str">
        <f>'Merumuskan CP'!E19</f>
        <v>Dijabarkan dari SKL Kemenag oleh masing-masing prodi</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c r="AN19" s="362"/>
      <c r="AO19" s="362"/>
      <c r="AP19" s="362"/>
      <c r="AQ19" s="362"/>
      <c r="AR19" s="362"/>
      <c r="AS19" s="362"/>
      <c r="AT19" s="362"/>
      <c r="AU19" s="362"/>
      <c r="AV19" s="362"/>
      <c r="AW19" s="362"/>
      <c r="AX19" s="362"/>
      <c r="AY19" s="362"/>
      <c r="AZ19" s="362"/>
      <c r="BA19" s="362"/>
      <c r="BB19" s="362"/>
      <c r="BC19" s="362"/>
      <c r="BD19" s="362"/>
      <c r="BE19" s="362"/>
      <c r="BF19" s="362"/>
      <c r="BG19" s="362"/>
      <c r="BH19" s="362"/>
      <c r="BI19" s="362"/>
      <c r="BJ19" s="362"/>
      <c r="BK19" s="362"/>
      <c r="BL19" s="362"/>
      <c r="BM19" s="362"/>
      <c r="BN19" s="362"/>
      <c r="BO19" s="362"/>
      <c r="BP19" s="362"/>
      <c r="BQ19" s="362"/>
      <c r="BR19" s="362"/>
      <c r="BS19" s="362"/>
      <c r="BT19" s="362"/>
      <c r="BU19" s="362"/>
      <c r="BV19" s="362"/>
      <c r="BW19" s="362"/>
      <c r="BX19" s="362"/>
      <c r="BY19" s="362"/>
      <c r="BZ19" s="362"/>
      <c r="CA19" s="362"/>
      <c r="CB19" s="362"/>
      <c r="CC19" s="362"/>
      <c r="CD19" s="362"/>
      <c r="CE19" s="362"/>
      <c r="CF19" s="362"/>
      <c r="CG19" s="362"/>
      <c r="CH19" s="362"/>
      <c r="CI19" s="362"/>
      <c r="CJ19" s="362"/>
      <c r="CK19" s="362"/>
      <c r="CL19" s="362"/>
      <c r="CM19" s="362"/>
      <c r="CN19" s="362"/>
      <c r="CO19" s="362"/>
      <c r="CP19" s="362"/>
      <c r="CQ19" s="362"/>
      <c r="CR19" s="362"/>
      <c r="CS19" s="362"/>
      <c r="CT19" s="362"/>
      <c r="CU19" s="362"/>
      <c r="CV19" s="362"/>
      <c r="CW19" s="362"/>
      <c r="CX19" s="362"/>
      <c r="CY19" s="362"/>
      <c r="CZ19" s="362"/>
      <c r="DA19" s="427"/>
      <c r="DB19" s="352">
        <f t="shared" si="0"/>
        <v>0</v>
      </c>
      <c r="DC19" s="341">
        <v>0</v>
      </c>
      <c r="DD19" s="342">
        <f>DB19*DC19</f>
        <v>0</v>
      </c>
      <c r="DE19" s="384">
        <f t="shared" si="2"/>
        <v>0</v>
      </c>
      <c r="DF19" s="353">
        <f t="shared" si="3"/>
        <v>0</v>
      </c>
    </row>
    <row r="20" spans="1:113" s="287" customFormat="1" ht="67.5" customHeight="1">
      <c r="A20" s="331"/>
      <c r="B20" s="475" t="str">
        <f>'Merumuskan CP'!E20</f>
        <v>Dijabarkan dari SKL Kemenag oleh masing-masing prodi</v>
      </c>
      <c r="C20" s="362"/>
      <c r="D20" s="362"/>
      <c r="E20" s="362"/>
      <c r="F20" s="362"/>
      <c r="G20" s="362"/>
      <c r="H20" s="362"/>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362"/>
      <c r="AL20" s="362"/>
      <c r="AM20" s="362"/>
      <c r="AN20" s="362"/>
      <c r="AO20" s="362"/>
      <c r="AP20" s="362"/>
      <c r="AQ20" s="362"/>
      <c r="AR20" s="362"/>
      <c r="AS20" s="362"/>
      <c r="AT20" s="362"/>
      <c r="AU20" s="362"/>
      <c r="AV20" s="362"/>
      <c r="AW20" s="362"/>
      <c r="AX20" s="362"/>
      <c r="AY20" s="362"/>
      <c r="AZ20" s="362"/>
      <c r="BA20" s="362"/>
      <c r="BB20" s="362"/>
      <c r="BC20" s="362"/>
      <c r="BD20" s="362"/>
      <c r="BE20" s="362"/>
      <c r="BF20" s="362"/>
      <c r="BG20" s="362"/>
      <c r="BH20" s="362"/>
      <c r="BI20" s="362"/>
      <c r="BJ20" s="362"/>
      <c r="BK20" s="362"/>
      <c r="BL20" s="362"/>
      <c r="BM20" s="362"/>
      <c r="BN20" s="362"/>
      <c r="BO20" s="362"/>
      <c r="BP20" s="362"/>
      <c r="BQ20" s="362"/>
      <c r="BR20" s="362"/>
      <c r="BS20" s="362"/>
      <c r="BT20" s="362"/>
      <c r="BU20" s="362"/>
      <c r="BV20" s="362"/>
      <c r="BW20" s="362"/>
      <c r="BX20" s="362"/>
      <c r="BY20" s="362"/>
      <c r="BZ20" s="362"/>
      <c r="CA20" s="362"/>
      <c r="CB20" s="362"/>
      <c r="CC20" s="362"/>
      <c r="CD20" s="362"/>
      <c r="CE20" s="362"/>
      <c r="CF20" s="362"/>
      <c r="CG20" s="362"/>
      <c r="CH20" s="362"/>
      <c r="CI20" s="362"/>
      <c r="CJ20" s="362"/>
      <c r="CK20" s="362"/>
      <c r="CL20" s="362"/>
      <c r="CM20" s="362"/>
      <c r="CN20" s="362"/>
      <c r="CO20" s="362"/>
      <c r="CP20" s="362"/>
      <c r="CQ20" s="362"/>
      <c r="CR20" s="362"/>
      <c r="CS20" s="362"/>
      <c r="CT20" s="362"/>
      <c r="CU20" s="362"/>
      <c r="CV20" s="362"/>
      <c r="CW20" s="362"/>
      <c r="CX20" s="362"/>
      <c r="CY20" s="362"/>
      <c r="CZ20" s="362"/>
      <c r="DA20" s="404"/>
      <c r="DB20" s="352">
        <f t="shared" si="0"/>
        <v>0</v>
      </c>
      <c r="DC20" s="341">
        <v>0</v>
      </c>
      <c r="DD20" s="342">
        <v>0</v>
      </c>
      <c r="DE20" s="384">
        <f t="shared" si="2"/>
        <v>0</v>
      </c>
      <c r="DF20" s="353">
        <f t="shared" si="3"/>
        <v>0</v>
      </c>
      <c r="DI20" s="340"/>
    </row>
    <row r="21" spans="1:113" s="286" customFormat="1" ht="70.5" customHeight="1">
      <c r="A21" s="331"/>
      <c r="B21" s="475" t="str">
        <f>'Merumuskan CP'!E21</f>
        <v>Dijabarkan dari SKL Kemenag oleh masing-masing prodi</v>
      </c>
      <c r="C21" s="362"/>
      <c r="D21" s="362"/>
      <c r="E21" s="362"/>
      <c r="F21" s="362"/>
      <c r="G21" s="362"/>
      <c r="H21" s="362"/>
      <c r="I21" s="362"/>
      <c r="J21" s="362"/>
      <c r="K21" s="362"/>
      <c r="L21" s="362"/>
      <c r="M21" s="362"/>
      <c r="N21" s="362"/>
      <c r="O21" s="362"/>
      <c r="P21" s="362"/>
      <c r="Q21" s="362"/>
      <c r="R21" s="362"/>
      <c r="S21" s="362"/>
      <c r="T21" s="362"/>
      <c r="U21" s="362"/>
      <c r="V21" s="362"/>
      <c r="W21" s="362"/>
      <c r="X21" s="362"/>
      <c r="Y21" s="362"/>
      <c r="Z21" s="362"/>
      <c r="AA21" s="362"/>
      <c r="AB21" s="362"/>
      <c r="AC21" s="362"/>
      <c r="AD21" s="362"/>
      <c r="AE21" s="362"/>
      <c r="AF21" s="362"/>
      <c r="AG21" s="362"/>
      <c r="AH21" s="362"/>
      <c r="AI21" s="362"/>
      <c r="AJ21" s="362"/>
      <c r="AK21" s="362"/>
      <c r="AL21" s="362"/>
      <c r="AM21" s="362"/>
      <c r="AN21" s="362"/>
      <c r="AO21" s="362"/>
      <c r="AP21" s="362"/>
      <c r="AQ21" s="362"/>
      <c r="AR21" s="362"/>
      <c r="AS21" s="362"/>
      <c r="AT21" s="362"/>
      <c r="AU21" s="362"/>
      <c r="AV21" s="362"/>
      <c r="AW21" s="362"/>
      <c r="AX21" s="362"/>
      <c r="AY21" s="362"/>
      <c r="AZ21" s="362"/>
      <c r="BA21" s="362"/>
      <c r="BB21" s="362"/>
      <c r="BC21" s="362"/>
      <c r="BD21" s="362"/>
      <c r="BE21" s="362"/>
      <c r="BF21" s="362"/>
      <c r="BG21" s="362"/>
      <c r="BH21" s="362"/>
      <c r="BI21" s="362"/>
      <c r="BJ21" s="362"/>
      <c r="BK21" s="362"/>
      <c r="BL21" s="362"/>
      <c r="BM21" s="362"/>
      <c r="BN21" s="362"/>
      <c r="BO21" s="362"/>
      <c r="BP21" s="362"/>
      <c r="BQ21" s="362"/>
      <c r="BR21" s="362"/>
      <c r="BS21" s="362"/>
      <c r="BT21" s="362"/>
      <c r="BU21" s="362"/>
      <c r="BV21" s="362"/>
      <c r="BW21" s="362"/>
      <c r="BX21" s="362"/>
      <c r="BY21" s="362"/>
      <c r="BZ21" s="362"/>
      <c r="CA21" s="362"/>
      <c r="CB21" s="362"/>
      <c r="CC21" s="362"/>
      <c r="CD21" s="362"/>
      <c r="CE21" s="362"/>
      <c r="CF21" s="362"/>
      <c r="CG21" s="362"/>
      <c r="CH21" s="362"/>
      <c r="CI21" s="362"/>
      <c r="CJ21" s="362"/>
      <c r="CK21" s="362"/>
      <c r="CL21" s="362"/>
      <c r="CM21" s="362"/>
      <c r="CN21" s="362"/>
      <c r="CO21" s="362"/>
      <c r="CP21" s="362"/>
      <c r="CQ21" s="362"/>
      <c r="CR21" s="362"/>
      <c r="CS21" s="362"/>
      <c r="CT21" s="362"/>
      <c r="CU21" s="362"/>
      <c r="CV21" s="362"/>
      <c r="CW21" s="362"/>
      <c r="CX21" s="362"/>
      <c r="CY21" s="362"/>
      <c r="CZ21" s="362"/>
      <c r="DA21" s="405"/>
      <c r="DB21" s="352">
        <f t="shared" si="0"/>
        <v>0</v>
      </c>
      <c r="DC21" s="341">
        <v>0</v>
      </c>
      <c r="DD21" s="342">
        <v>0</v>
      </c>
      <c r="DE21" s="384">
        <f t="shared" si="2"/>
        <v>0</v>
      </c>
      <c r="DF21" s="353">
        <f t="shared" si="3"/>
        <v>0</v>
      </c>
      <c r="DG21" s="67"/>
    </row>
    <row r="22" spans="1:113" s="286" customFormat="1" ht="128.25" customHeight="1">
      <c r="A22" s="331"/>
      <c r="B22" s="475" t="str">
        <f>'Merumuskan CP'!E22</f>
        <v>Dijabarkan dari SKL Kemenag oleh masing-masing prodi</v>
      </c>
      <c r="C22" s="362"/>
      <c r="D22" s="362"/>
      <c r="E22" s="362"/>
      <c r="F22" s="362"/>
      <c r="G22" s="362"/>
      <c r="H22" s="362"/>
      <c r="I22" s="362"/>
      <c r="J22" s="362"/>
      <c r="K22" s="362"/>
      <c r="L22" s="362"/>
      <c r="M22" s="362"/>
      <c r="N22" s="362"/>
      <c r="O22" s="362"/>
      <c r="P22" s="362"/>
      <c r="Q22" s="362"/>
      <c r="R22" s="362"/>
      <c r="S22" s="362"/>
      <c r="T22" s="362"/>
      <c r="U22" s="362"/>
      <c r="V22" s="362"/>
      <c r="W22" s="362"/>
      <c r="X22" s="362"/>
      <c r="Y22" s="362"/>
      <c r="Z22" s="362"/>
      <c r="AA22" s="362"/>
      <c r="AB22" s="362"/>
      <c r="AC22" s="362"/>
      <c r="AD22" s="362"/>
      <c r="AE22" s="362"/>
      <c r="AF22" s="362"/>
      <c r="AG22" s="362"/>
      <c r="AH22" s="362"/>
      <c r="AI22" s="362"/>
      <c r="AJ22" s="362"/>
      <c r="AK22" s="362"/>
      <c r="AL22" s="362"/>
      <c r="AM22" s="362"/>
      <c r="AN22" s="362"/>
      <c r="AO22" s="362"/>
      <c r="AP22" s="362"/>
      <c r="AQ22" s="362"/>
      <c r="AR22" s="362"/>
      <c r="AS22" s="362"/>
      <c r="AT22" s="362"/>
      <c r="AU22" s="362"/>
      <c r="AV22" s="362"/>
      <c r="AW22" s="362"/>
      <c r="AX22" s="362"/>
      <c r="AY22" s="362"/>
      <c r="AZ22" s="362"/>
      <c r="BA22" s="362"/>
      <c r="BB22" s="362"/>
      <c r="BC22" s="362"/>
      <c r="BD22" s="362"/>
      <c r="BE22" s="362"/>
      <c r="BF22" s="362"/>
      <c r="BG22" s="362"/>
      <c r="BH22" s="362"/>
      <c r="BI22" s="362"/>
      <c r="BJ22" s="362"/>
      <c r="BK22" s="362"/>
      <c r="BL22" s="362"/>
      <c r="BM22" s="362"/>
      <c r="BN22" s="362"/>
      <c r="BO22" s="362"/>
      <c r="BP22" s="362"/>
      <c r="BQ22" s="362"/>
      <c r="BR22" s="362"/>
      <c r="BS22" s="362"/>
      <c r="BT22" s="362"/>
      <c r="BU22" s="362"/>
      <c r="BV22" s="362"/>
      <c r="BW22" s="362"/>
      <c r="BX22" s="362"/>
      <c r="BY22" s="362"/>
      <c r="BZ22" s="362"/>
      <c r="CA22" s="362"/>
      <c r="CB22" s="362"/>
      <c r="CC22" s="362"/>
      <c r="CD22" s="362"/>
      <c r="CE22" s="362"/>
      <c r="CF22" s="362"/>
      <c r="CG22" s="362"/>
      <c r="CH22" s="362"/>
      <c r="CI22" s="362"/>
      <c r="CJ22" s="362"/>
      <c r="CK22" s="362"/>
      <c r="CL22" s="362"/>
      <c r="CM22" s="362"/>
      <c r="CN22" s="362"/>
      <c r="CO22" s="362"/>
      <c r="CP22" s="362"/>
      <c r="CQ22" s="362"/>
      <c r="CR22" s="362"/>
      <c r="CS22" s="362"/>
      <c r="CT22" s="362"/>
      <c r="CU22" s="362"/>
      <c r="CV22" s="362"/>
      <c r="CW22" s="362"/>
      <c r="CX22" s="362"/>
      <c r="CY22" s="362"/>
      <c r="CZ22" s="362"/>
      <c r="DA22" s="427"/>
      <c r="DB22" s="352">
        <f t="shared" si="0"/>
        <v>0</v>
      </c>
      <c r="DC22" s="341">
        <v>0</v>
      </c>
      <c r="DD22" s="342">
        <f t="shared" ref="DD22:DD29" si="4">DB22*DC22</f>
        <v>0</v>
      </c>
      <c r="DE22" s="384">
        <f t="shared" si="2"/>
        <v>0</v>
      </c>
      <c r="DF22" s="353">
        <f t="shared" si="3"/>
        <v>0</v>
      </c>
      <c r="DG22" s="67"/>
      <c r="DI22" s="294"/>
    </row>
    <row r="23" spans="1:113" s="390" customFormat="1" ht="96.75" customHeight="1">
      <c r="A23" s="460"/>
      <c r="B23" s="475" t="str">
        <f>'Merumuskan CP'!E23</f>
        <v>Dijabarkan dari SKL Kemenag oleh masing-masing prodi</v>
      </c>
      <c r="C23" s="461"/>
      <c r="D23" s="461"/>
      <c r="E23" s="461"/>
      <c r="F23" s="461"/>
      <c r="G23" s="461"/>
      <c r="H23" s="461"/>
      <c r="I23" s="461"/>
      <c r="J23" s="461"/>
      <c r="K23" s="461"/>
      <c r="L23" s="461"/>
      <c r="M23" s="461"/>
      <c r="N23" s="461"/>
      <c r="O23" s="461"/>
      <c r="P23" s="461"/>
      <c r="Q23" s="461"/>
      <c r="R23" s="461"/>
      <c r="S23" s="461"/>
      <c r="T23" s="461"/>
      <c r="U23" s="461"/>
      <c r="V23" s="461"/>
      <c r="W23" s="461"/>
      <c r="X23" s="461"/>
      <c r="Y23" s="461"/>
      <c r="Z23" s="461"/>
      <c r="AA23" s="461"/>
      <c r="AB23" s="461"/>
      <c r="AC23" s="461"/>
      <c r="AD23" s="461"/>
      <c r="AE23" s="461"/>
      <c r="AF23" s="461"/>
      <c r="AG23" s="461"/>
      <c r="AH23" s="461"/>
      <c r="AI23" s="461"/>
      <c r="AJ23" s="461"/>
      <c r="AK23" s="461"/>
      <c r="AL23" s="461"/>
      <c r="AM23" s="461"/>
      <c r="AN23" s="461"/>
      <c r="AO23" s="461"/>
      <c r="AP23" s="461"/>
      <c r="AQ23" s="461"/>
      <c r="AR23" s="461"/>
      <c r="AS23" s="461"/>
      <c r="AT23" s="461"/>
      <c r="AU23" s="461"/>
      <c r="AV23" s="461"/>
      <c r="AW23" s="461"/>
      <c r="AX23" s="461"/>
      <c r="AY23" s="461"/>
      <c r="AZ23" s="461"/>
      <c r="BA23" s="461"/>
      <c r="BB23" s="461"/>
      <c r="BC23" s="461"/>
      <c r="BD23" s="461"/>
      <c r="BE23" s="461"/>
      <c r="BF23" s="461"/>
      <c r="BG23" s="461"/>
      <c r="BH23" s="461"/>
      <c r="BI23" s="461"/>
      <c r="BJ23" s="461"/>
      <c r="BK23" s="461"/>
      <c r="BL23" s="461"/>
      <c r="BM23" s="461"/>
      <c r="BN23" s="461"/>
      <c r="BO23" s="461"/>
      <c r="BP23" s="461"/>
      <c r="BQ23" s="461"/>
      <c r="BR23" s="461"/>
      <c r="BS23" s="461"/>
      <c r="BT23" s="461"/>
      <c r="BU23" s="461"/>
      <c r="BV23" s="461"/>
      <c r="BW23" s="461"/>
      <c r="BX23" s="461"/>
      <c r="BY23" s="461"/>
      <c r="BZ23" s="461"/>
      <c r="CA23" s="461"/>
      <c r="CB23" s="461"/>
      <c r="CC23" s="461"/>
      <c r="CD23" s="461"/>
      <c r="CE23" s="461"/>
      <c r="CF23" s="461"/>
      <c r="CG23" s="461"/>
      <c r="CH23" s="461"/>
      <c r="CI23" s="461"/>
      <c r="CJ23" s="461"/>
      <c r="CK23" s="461"/>
      <c r="CL23" s="461"/>
      <c r="CM23" s="461"/>
      <c r="CN23" s="461"/>
      <c r="CO23" s="461"/>
      <c r="CP23" s="461"/>
      <c r="CQ23" s="461"/>
      <c r="CR23" s="461"/>
      <c r="CS23" s="461"/>
      <c r="CT23" s="461"/>
      <c r="CU23" s="461"/>
      <c r="CV23" s="461"/>
      <c r="CW23" s="461"/>
      <c r="CX23" s="461"/>
      <c r="CY23" s="461"/>
      <c r="CZ23" s="461"/>
      <c r="DA23" s="462"/>
      <c r="DB23" s="352">
        <f t="shared" si="0"/>
        <v>0</v>
      </c>
      <c r="DC23" s="434"/>
      <c r="DD23" s="434"/>
      <c r="DE23" s="384">
        <f t="shared" si="2"/>
        <v>0</v>
      </c>
      <c r="DF23" s="353">
        <f t="shared" si="3"/>
        <v>0</v>
      </c>
    </row>
    <row r="24" spans="1:113" s="286" customFormat="1" ht="80.25" customHeight="1">
      <c r="A24" s="331"/>
      <c r="B24" s="475" t="str">
        <f>'Merumuskan CP'!E24</f>
        <v>Dijabarkan dari SKL Kemenag oleh masing-masing prodi</v>
      </c>
      <c r="C24" s="362"/>
      <c r="D24" s="362"/>
      <c r="E24" s="362"/>
      <c r="F24" s="362"/>
      <c r="G24" s="362"/>
      <c r="H24" s="362"/>
      <c r="I24" s="362"/>
      <c r="J24" s="362"/>
      <c r="K24" s="362"/>
      <c r="L24" s="362"/>
      <c r="M24" s="362"/>
      <c r="N24" s="362"/>
      <c r="O24" s="362"/>
      <c r="P24" s="362"/>
      <c r="Q24" s="362"/>
      <c r="R24" s="362"/>
      <c r="S24" s="362"/>
      <c r="T24" s="362"/>
      <c r="U24" s="362"/>
      <c r="V24" s="362"/>
      <c r="W24" s="362"/>
      <c r="X24" s="362"/>
      <c r="Y24" s="362"/>
      <c r="Z24" s="362"/>
      <c r="AA24" s="362"/>
      <c r="AB24" s="362"/>
      <c r="AC24" s="362"/>
      <c r="AD24" s="362"/>
      <c r="AE24" s="362"/>
      <c r="AF24" s="362"/>
      <c r="AG24" s="362"/>
      <c r="AH24" s="362"/>
      <c r="AI24" s="362"/>
      <c r="AJ24" s="362"/>
      <c r="AK24" s="362"/>
      <c r="AL24" s="362"/>
      <c r="AM24" s="362"/>
      <c r="AN24" s="362"/>
      <c r="AO24" s="362"/>
      <c r="AP24" s="362"/>
      <c r="AQ24" s="362"/>
      <c r="AR24" s="362"/>
      <c r="AS24" s="362"/>
      <c r="AT24" s="362"/>
      <c r="AU24" s="362"/>
      <c r="AV24" s="362"/>
      <c r="AW24" s="362"/>
      <c r="AX24" s="362"/>
      <c r="AY24" s="362"/>
      <c r="AZ24" s="362"/>
      <c r="BA24" s="362"/>
      <c r="BB24" s="362"/>
      <c r="BC24" s="362"/>
      <c r="BD24" s="362"/>
      <c r="BE24" s="362"/>
      <c r="BF24" s="362"/>
      <c r="BG24" s="362"/>
      <c r="BH24" s="362"/>
      <c r="BI24" s="362"/>
      <c r="BJ24" s="362"/>
      <c r="BK24" s="362"/>
      <c r="BL24" s="362"/>
      <c r="BM24" s="362"/>
      <c r="BN24" s="362"/>
      <c r="BO24" s="362"/>
      <c r="BP24" s="362"/>
      <c r="BQ24" s="362"/>
      <c r="BR24" s="362"/>
      <c r="BS24" s="362"/>
      <c r="BT24" s="362"/>
      <c r="BU24" s="362"/>
      <c r="BV24" s="362"/>
      <c r="BW24" s="362"/>
      <c r="BX24" s="362"/>
      <c r="BY24" s="362"/>
      <c r="BZ24" s="362"/>
      <c r="CA24" s="362"/>
      <c r="CB24" s="362"/>
      <c r="CC24" s="362"/>
      <c r="CD24" s="362"/>
      <c r="CE24" s="362"/>
      <c r="CF24" s="362"/>
      <c r="CG24" s="362"/>
      <c r="CH24" s="362"/>
      <c r="CI24" s="362"/>
      <c r="CJ24" s="362"/>
      <c r="CK24" s="362"/>
      <c r="CL24" s="362"/>
      <c r="CM24" s="362"/>
      <c r="CN24" s="362"/>
      <c r="CO24" s="362"/>
      <c r="CP24" s="362"/>
      <c r="CQ24" s="362"/>
      <c r="CR24" s="362"/>
      <c r="CS24" s="362"/>
      <c r="CT24" s="362"/>
      <c r="CU24" s="362"/>
      <c r="CV24" s="362"/>
      <c r="CW24" s="362"/>
      <c r="CX24" s="362"/>
      <c r="CY24" s="362"/>
      <c r="CZ24" s="362"/>
      <c r="DA24" s="425"/>
      <c r="DB24" s="352">
        <f t="shared" si="0"/>
        <v>0</v>
      </c>
      <c r="DC24" s="341">
        <v>2</v>
      </c>
      <c r="DD24" s="342">
        <f t="shared" si="4"/>
        <v>0</v>
      </c>
      <c r="DE24" s="384">
        <f t="shared" si="2"/>
        <v>0</v>
      </c>
      <c r="DF24" s="353">
        <f t="shared" si="3"/>
        <v>0</v>
      </c>
      <c r="DG24" s="67"/>
    </row>
    <row r="25" spans="1:113" s="286" customFormat="1" ht="72.75" customHeight="1">
      <c r="A25" s="331"/>
      <c r="B25" s="475" t="str">
        <f>'Merumuskan CP'!E25</f>
        <v>Dijabarkan dari SKL Kemenag oleh masing-masing prodi</v>
      </c>
      <c r="C25" s="362"/>
      <c r="D25" s="362"/>
      <c r="E25" s="362"/>
      <c r="F25" s="362"/>
      <c r="G25" s="362"/>
      <c r="H25" s="362"/>
      <c r="I25" s="362"/>
      <c r="J25" s="362"/>
      <c r="K25" s="362"/>
      <c r="L25" s="362"/>
      <c r="M25" s="362"/>
      <c r="N25" s="362"/>
      <c r="O25" s="362"/>
      <c r="P25" s="362"/>
      <c r="Q25" s="362"/>
      <c r="R25" s="362"/>
      <c r="S25" s="362"/>
      <c r="T25" s="362"/>
      <c r="U25" s="362"/>
      <c r="V25" s="362"/>
      <c r="W25" s="362"/>
      <c r="X25" s="362"/>
      <c r="Y25" s="362"/>
      <c r="Z25" s="362"/>
      <c r="AA25" s="362"/>
      <c r="AB25" s="362"/>
      <c r="AC25" s="362"/>
      <c r="AD25" s="362"/>
      <c r="AE25" s="362"/>
      <c r="AF25" s="362"/>
      <c r="AG25" s="362"/>
      <c r="AH25" s="362"/>
      <c r="AI25" s="362"/>
      <c r="AJ25" s="362"/>
      <c r="AK25" s="362"/>
      <c r="AL25" s="362"/>
      <c r="AM25" s="362"/>
      <c r="AN25" s="362"/>
      <c r="AO25" s="362"/>
      <c r="AP25" s="362"/>
      <c r="AQ25" s="362"/>
      <c r="AR25" s="362"/>
      <c r="AS25" s="362"/>
      <c r="AT25" s="362"/>
      <c r="AU25" s="362"/>
      <c r="AV25" s="362"/>
      <c r="AW25" s="362"/>
      <c r="AX25" s="362"/>
      <c r="AY25" s="362"/>
      <c r="AZ25" s="362"/>
      <c r="BA25" s="362"/>
      <c r="BB25" s="362"/>
      <c r="BC25" s="362"/>
      <c r="BD25" s="362"/>
      <c r="BE25" s="362"/>
      <c r="BF25" s="362"/>
      <c r="BG25" s="362"/>
      <c r="BH25" s="362"/>
      <c r="BI25" s="362"/>
      <c r="BJ25" s="362"/>
      <c r="BK25" s="362"/>
      <c r="BL25" s="362"/>
      <c r="BM25" s="362"/>
      <c r="BN25" s="362"/>
      <c r="BO25" s="362"/>
      <c r="BP25" s="362"/>
      <c r="BQ25" s="362"/>
      <c r="BR25" s="362"/>
      <c r="BS25" s="362"/>
      <c r="BT25" s="362"/>
      <c r="BU25" s="362"/>
      <c r="BV25" s="362"/>
      <c r="BW25" s="362"/>
      <c r="BX25" s="362"/>
      <c r="BY25" s="362"/>
      <c r="BZ25" s="362"/>
      <c r="CA25" s="362"/>
      <c r="CB25" s="362"/>
      <c r="CC25" s="362"/>
      <c r="CD25" s="362"/>
      <c r="CE25" s="362"/>
      <c r="CF25" s="362"/>
      <c r="CG25" s="362"/>
      <c r="CH25" s="362"/>
      <c r="CI25" s="362"/>
      <c r="CJ25" s="362"/>
      <c r="CK25" s="362"/>
      <c r="CL25" s="362"/>
      <c r="CM25" s="362"/>
      <c r="CN25" s="362"/>
      <c r="CO25" s="362"/>
      <c r="CP25" s="362"/>
      <c r="CQ25" s="362"/>
      <c r="CR25" s="362"/>
      <c r="CS25" s="362"/>
      <c r="CT25" s="362"/>
      <c r="CU25" s="362"/>
      <c r="CV25" s="362"/>
      <c r="CW25" s="362"/>
      <c r="CX25" s="362"/>
      <c r="CY25" s="362"/>
      <c r="CZ25" s="362"/>
      <c r="DA25" s="425"/>
      <c r="DB25" s="352">
        <f t="shared" si="0"/>
        <v>0</v>
      </c>
      <c r="DC25" s="341">
        <v>0</v>
      </c>
      <c r="DD25" s="342">
        <f t="shared" si="4"/>
        <v>0</v>
      </c>
      <c r="DE25" s="384">
        <f t="shared" si="2"/>
        <v>0</v>
      </c>
      <c r="DF25" s="353">
        <f t="shared" si="3"/>
        <v>0</v>
      </c>
      <c r="DG25" s="67"/>
    </row>
    <row r="26" spans="1:113" s="286" customFormat="1" ht="63.75" customHeight="1">
      <c r="A26" s="512" t="s">
        <v>243</v>
      </c>
      <c r="B26" s="513"/>
      <c r="C26" s="513"/>
      <c r="D26" s="513"/>
      <c r="E26" s="513"/>
      <c r="F26" s="513"/>
      <c r="G26" s="513"/>
      <c r="H26" s="513"/>
      <c r="I26" s="513"/>
      <c r="J26" s="513"/>
      <c r="K26" s="513"/>
      <c r="L26" s="513"/>
      <c r="M26" s="513"/>
      <c r="N26" s="513"/>
      <c r="O26" s="513"/>
      <c r="P26" s="513"/>
      <c r="Q26" s="513"/>
      <c r="R26" s="513"/>
      <c r="S26" s="513"/>
      <c r="T26" s="513"/>
      <c r="U26" s="513"/>
      <c r="V26" s="513"/>
      <c r="W26" s="513"/>
      <c r="X26" s="513"/>
      <c r="Y26" s="513"/>
      <c r="Z26" s="513"/>
      <c r="AA26" s="513"/>
      <c r="AB26" s="513"/>
      <c r="AC26" s="513"/>
      <c r="AD26" s="513"/>
      <c r="AE26" s="513"/>
      <c r="AF26" s="513"/>
      <c r="AG26" s="513"/>
      <c r="AH26" s="513"/>
      <c r="AI26" s="513"/>
      <c r="AJ26" s="513"/>
      <c r="AK26" s="513"/>
      <c r="AL26" s="513"/>
      <c r="AM26" s="513"/>
      <c r="AN26" s="513"/>
      <c r="AO26" s="513"/>
      <c r="AP26" s="513"/>
      <c r="AQ26" s="513"/>
      <c r="AR26" s="513"/>
      <c r="AS26" s="513"/>
      <c r="AT26" s="513"/>
      <c r="AU26" s="513"/>
      <c r="AV26" s="513"/>
      <c r="AW26" s="513"/>
      <c r="AX26" s="513"/>
      <c r="AY26" s="513"/>
      <c r="AZ26" s="513"/>
      <c r="BA26" s="513"/>
      <c r="BB26" s="513"/>
      <c r="BC26" s="513"/>
      <c r="BD26" s="513"/>
      <c r="BE26" s="513"/>
      <c r="BF26" s="513"/>
      <c r="BG26" s="513"/>
      <c r="BH26" s="513"/>
      <c r="BI26" s="513"/>
      <c r="BJ26" s="513"/>
      <c r="BK26" s="513"/>
      <c r="BL26" s="513"/>
      <c r="BM26" s="513"/>
      <c r="BN26" s="513"/>
      <c r="BO26" s="513"/>
      <c r="BP26" s="513"/>
      <c r="BQ26" s="513"/>
      <c r="BR26" s="513"/>
      <c r="BS26" s="513"/>
      <c r="BT26" s="513"/>
      <c r="BU26" s="513"/>
      <c r="BV26" s="513"/>
      <c r="BW26" s="513"/>
      <c r="BX26" s="513"/>
      <c r="BY26" s="513"/>
      <c r="BZ26" s="513"/>
      <c r="CA26" s="513"/>
      <c r="CB26" s="513"/>
      <c r="CC26" s="513"/>
      <c r="CD26" s="513"/>
      <c r="CE26" s="513"/>
      <c r="CF26" s="513"/>
      <c r="CG26" s="513"/>
      <c r="CH26" s="513"/>
      <c r="CI26" s="513"/>
      <c r="CJ26" s="513"/>
      <c r="CK26" s="513"/>
      <c r="CL26" s="513"/>
      <c r="CM26" s="513"/>
      <c r="CN26" s="513"/>
      <c r="CO26" s="513"/>
      <c r="CP26" s="513"/>
      <c r="CQ26" s="513"/>
      <c r="CR26" s="513"/>
      <c r="CS26" s="513"/>
      <c r="CT26" s="513"/>
      <c r="CU26" s="513"/>
      <c r="CV26" s="513"/>
      <c r="CW26" s="513"/>
      <c r="CX26" s="513"/>
      <c r="CY26" s="513"/>
      <c r="CZ26" s="513"/>
      <c r="DA26" s="514"/>
      <c r="DB26" s="352">
        <f t="shared" si="0"/>
        <v>0</v>
      </c>
      <c r="DC26" s="351">
        <v>4</v>
      </c>
      <c r="DD26" s="342"/>
      <c r="DE26" s="384">
        <f t="shared" si="2"/>
        <v>0</v>
      </c>
      <c r="DF26" s="353">
        <f t="shared" si="3"/>
        <v>0</v>
      </c>
      <c r="DG26" s="67"/>
    </row>
    <row r="27" spans="1:113" s="287" customFormat="1" ht="147.75" customHeight="1">
      <c r="A27" s="464"/>
      <c r="B27" s="475" t="str">
        <f>'Merumuskan CP'!E27</f>
        <v xml:space="preserve">Mampu menerapkan pemikiran  logis, kritis, sistematis, dan inovatif dalam konteks pengembangan atau implementasi ilmu pengetahuan dan teknologi yang  memperhatikan dan menerapkan nilai humaniora yang sesuai dengan bidang keahliannya; </v>
      </c>
      <c r="C27" s="403"/>
      <c r="D27" s="403"/>
      <c r="E27" s="403"/>
      <c r="F27" s="403"/>
      <c r="G27" s="403"/>
      <c r="H27" s="403"/>
      <c r="I27" s="403"/>
      <c r="J27" s="403"/>
      <c r="K27" s="403"/>
      <c r="L27" s="403"/>
      <c r="M27" s="403"/>
      <c r="N27" s="403"/>
      <c r="O27" s="403"/>
      <c r="P27" s="403"/>
      <c r="Q27" s="403"/>
      <c r="R27" s="403"/>
      <c r="S27" s="403"/>
      <c r="T27" s="403"/>
      <c r="U27" s="403"/>
      <c r="V27" s="403"/>
      <c r="W27" s="403"/>
      <c r="X27" s="403"/>
      <c r="Y27" s="403"/>
      <c r="Z27" s="403"/>
      <c r="AA27" s="403"/>
      <c r="AB27" s="403"/>
      <c r="AC27" s="403"/>
      <c r="AD27" s="403"/>
      <c r="AE27" s="403"/>
      <c r="AF27" s="403"/>
      <c r="AG27" s="403"/>
      <c r="AH27" s="403"/>
      <c r="AI27" s="403"/>
      <c r="AJ27" s="403"/>
      <c r="AK27" s="403"/>
      <c r="AL27" s="403"/>
      <c r="AM27" s="403"/>
      <c r="AN27" s="403"/>
      <c r="AO27" s="403"/>
      <c r="AP27" s="403"/>
      <c r="AQ27" s="403"/>
      <c r="AR27" s="403"/>
      <c r="AS27" s="403"/>
      <c r="AT27" s="403"/>
      <c r="AU27" s="403"/>
      <c r="AV27" s="403"/>
      <c r="AW27" s="403"/>
      <c r="AX27" s="403"/>
      <c r="AY27" s="403"/>
      <c r="AZ27" s="403"/>
      <c r="BA27" s="403"/>
      <c r="BB27" s="403"/>
      <c r="BC27" s="403"/>
      <c r="BD27" s="403"/>
      <c r="BE27" s="403"/>
      <c r="BF27" s="403"/>
      <c r="BG27" s="403"/>
      <c r="BH27" s="403"/>
      <c r="BI27" s="403"/>
      <c r="BJ27" s="403"/>
      <c r="BK27" s="403"/>
      <c r="BL27" s="403"/>
      <c r="BM27" s="403"/>
      <c r="BN27" s="403"/>
      <c r="BO27" s="403"/>
      <c r="BP27" s="403"/>
      <c r="BQ27" s="403"/>
      <c r="BR27" s="403"/>
      <c r="BS27" s="403"/>
      <c r="BT27" s="403"/>
      <c r="BU27" s="403"/>
      <c r="BV27" s="403"/>
      <c r="BW27" s="403"/>
      <c r="BX27" s="403"/>
      <c r="BY27" s="403"/>
      <c r="BZ27" s="403"/>
      <c r="CA27" s="403"/>
      <c r="CB27" s="403"/>
      <c r="CC27" s="403"/>
      <c r="CD27" s="403"/>
      <c r="CE27" s="403"/>
      <c r="CF27" s="403"/>
      <c r="CG27" s="403"/>
      <c r="CH27" s="403"/>
      <c r="CI27" s="403"/>
      <c r="CJ27" s="403"/>
      <c r="CK27" s="403"/>
      <c r="CL27" s="403"/>
      <c r="CM27" s="403"/>
      <c r="CN27" s="403"/>
      <c r="CO27" s="403"/>
      <c r="CP27" s="403"/>
      <c r="CQ27" s="403"/>
      <c r="CR27" s="403"/>
      <c r="CS27" s="403"/>
      <c r="CT27" s="403"/>
      <c r="CU27" s="403"/>
      <c r="CV27" s="403"/>
      <c r="CW27" s="403"/>
      <c r="CX27" s="403"/>
      <c r="CY27" s="403"/>
      <c r="CZ27" s="362"/>
      <c r="DA27" s="426" t="s">
        <v>288</v>
      </c>
      <c r="DB27" s="352">
        <f t="shared" si="0"/>
        <v>0</v>
      </c>
      <c r="DC27" s="473">
        <v>3</v>
      </c>
      <c r="DD27" s="431">
        <f t="shared" si="4"/>
        <v>0</v>
      </c>
      <c r="DE27" s="384">
        <f t="shared" si="2"/>
        <v>0</v>
      </c>
      <c r="DF27" s="353">
        <f t="shared" si="3"/>
        <v>0</v>
      </c>
      <c r="DG27" s="127"/>
    </row>
    <row r="28" spans="1:113" ht="77.25" customHeight="1">
      <c r="A28" s="331"/>
      <c r="B28" s="475" t="str">
        <f>'Merumuskan CP'!E28</f>
        <v>dijabarkan dari keterampilan khusus buku SKL terbitan Kemenag oleh masing-masing prodi</v>
      </c>
      <c r="C28" s="402"/>
      <c r="D28" s="402"/>
      <c r="E28" s="402"/>
      <c r="F28" s="402"/>
      <c r="G28" s="402"/>
      <c r="H28" s="402"/>
      <c r="I28" s="402"/>
      <c r="J28" s="402"/>
      <c r="K28" s="402"/>
      <c r="L28" s="402"/>
      <c r="M28" s="402"/>
      <c r="N28" s="402"/>
      <c r="O28" s="402"/>
      <c r="P28" s="402"/>
      <c r="Q28" s="402"/>
      <c r="R28" s="402"/>
      <c r="S28" s="402"/>
      <c r="T28" s="402"/>
      <c r="U28" s="402"/>
      <c r="V28" s="402"/>
      <c r="W28" s="402"/>
      <c r="X28" s="402"/>
      <c r="Y28" s="402"/>
      <c r="Z28" s="402"/>
      <c r="AA28" s="402"/>
      <c r="AB28" s="402"/>
      <c r="AC28" s="402"/>
      <c r="AD28" s="402"/>
      <c r="AE28" s="402"/>
      <c r="AF28" s="402"/>
      <c r="AG28" s="402"/>
      <c r="AH28" s="402"/>
      <c r="AI28" s="402"/>
      <c r="AJ28" s="402"/>
      <c r="AK28" s="402"/>
      <c r="AL28" s="402"/>
      <c r="AM28" s="402"/>
      <c r="AN28" s="402"/>
      <c r="AO28" s="402"/>
      <c r="AP28" s="402"/>
      <c r="AQ28" s="402"/>
      <c r="AR28" s="402"/>
      <c r="AS28" s="402"/>
      <c r="AT28" s="402"/>
      <c r="AU28" s="402"/>
      <c r="AV28" s="402"/>
      <c r="AW28" s="402"/>
      <c r="AX28" s="402"/>
      <c r="AY28" s="402"/>
      <c r="AZ28" s="402"/>
      <c r="BA28" s="402"/>
      <c r="BB28" s="402"/>
      <c r="BC28" s="402"/>
      <c r="BD28" s="402"/>
      <c r="BE28" s="402"/>
      <c r="BF28" s="402"/>
      <c r="BG28" s="402"/>
      <c r="BH28" s="402"/>
      <c r="BI28" s="402"/>
      <c r="BJ28" s="402"/>
      <c r="BK28" s="402"/>
      <c r="BL28" s="402"/>
      <c r="BM28" s="402"/>
      <c r="BN28" s="402"/>
      <c r="BO28" s="402"/>
      <c r="BP28" s="402"/>
      <c r="BQ28" s="402"/>
      <c r="BR28" s="402"/>
      <c r="BS28" s="402"/>
      <c r="BT28" s="402"/>
      <c r="BU28" s="402"/>
      <c r="BV28" s="402"/>
      <c r="BW28" s="402"/>
      <c r="BX28" s="402"/>
      <c r="BY28" s="402"/>
      <c r="BZ28" s="402"/>
      <c r="CA28" s="402"/>
      <c r="CB28" s="402"/>
      <c r="CC28" s="402"/>
      <c r="CD28" s="402"/>
      <c r="CE28" s="402"/>
      <c r="CF28" s="402"/>
      <c r="CG28" s="402"/>
      <c r="CH28" s="402"/>
      <c r="CI28" s="402"/>
      <c r="CJ28" s="402"/>
      <c r="CK28" s="402"/>
      <c r="CL28" s="402"/>
      <c r="CM28" s="402"/>
      <c r="CN28" s="402"/>
      <c r="CO28" s="402"/>
      <c r="CP28" s="402"/>
      <c r="CQ28" s="402"/>
      <c r="CR28" s="402"/>
      <c r="CS28" s="402"/>
      <c r="CT28" s="402"/>
      <c r="CU28" s="402"/>
      <c r="CV28" s="402"/>
      <c r="CW28" s="402"/>
      <c r="CX28" s="402"/>
      <c r="CY28" s="402"/>
      <c r="CZ28" s="362"/>
      <c r="DA28" s="427"/>
      <c r="DB28" s="352">
        <f t="shared" si="0"/>
        <v>0</v>
      </c>
      <c r="DC28" s="351">
        <v>3</v>
      </c>
      <c r="DD28" s="342">
        <f t="shared" si="4"/>
        <v>0</v>
      </c>
      <c r="DE28" s="384">
        <f t="shared" si="2"/>
        <v>0</v>
      </c>
      <c r="DF28" s="353">
        <f t="shared" si="3"/>
        <v>0</v>
      </c>
      <c r="DG28" s="186"/>
    </row>
    <row r="29" spans="1:113" ht="69" customHeight="1">
      <c r="A29" s="331"/>
      <c r="B29" s="475" t="str">
        <f>'Merumuskan CP'!E29</f>
        <v>dijabarkan dari keterampilan khusus buku SKL terbitan Kemenag oleh masing-masing prodi</v>
      </c>
      <c r="C29" s="375"/>
      <c r="D29" s="375"/>
      <c r="E29" s="375"/>
      <c r="F29" s="375"/>
      <c r="G29" s="375"/>
      <c r="H29" s="375"/>
      <c r="I29" s="375"/>
      <c r="J29" s="375"/>
      <c r="K29" s="375"/>
      <c r="L29" s="375"/>
      <c r="M29" s="375"/>
      <c r="N29" s="375"/>
      <c r="O29" s="375"/>
      <c r="P29" s="375"/>
      <c r="Q29" s="375"/>
      <c r="R29" s="375"/>
      <c r="S29" s="375"/>
      <c r="T29" s="375"/>
      <c r="U29" s="375"/>
      <c r="V29" s="375"/>
      <c r="W29" s="375"/>
      <c r="X29" s="375"/>
      <c r="Y29" s="375"/>
      <c r="Z29" s="375"/>
      <c r="AA29" s="375"/>
      <c r="AB29" s="375"/>
      <c r="AC29" s="375"/>
      <c r="AD29" s="375"/>
      <c r="AE29" s="375"/>
      <c r="AF29" s="375"/>
      <c r="AG29" s="375"/>
      <c r="AH29" s="375"/>
      <c r="AI29" s="375"/>
      <c r="AJ29" s="375"/>
      <c r="AK29" s="375"/>
      <c r="AL29" s="375"/>
      <c r="AM29" s="375"/>
      <c r="AN29" s="375"/>
      <c r="AO29" s="375"/>
      <c r="AP29" s="375"/>
      <c r="AQ29" s="375"/>
      <c r="AR29" s="375"/>
      <c r="AS29" s="375"/>
      <c r="AT29" s="375"/>
      <c r="AU29" s="375"/>
      <c r="AV29" s="375"/>
      <c r="AW29" s="375"/>
      <c r="AX29" s="375"/>
      <c r="AY29" s="375"/>
      <c r="AZ29" s="375"/>
      <c r="BA29" s="375"/>
      <c r="BB29" s="375"/>
      <c r="BC29" s="375"/>
      <c r="BD29" s="375"/>
      <c r="BE29" s="375"/>
      <c r="BF29" s="375"/>
      <c r="BG29" s="375"/>
      <c r="BH29" s="375"/>
      <c r="BI29" s="375"/>
      <c r="BJ29" s="375"/>
      <c r="BK29" s="375"/>
      <c r="BL29" s="375"/>
      <c r="BM29" s="375"/>
      <c r="BN29" s="375"/>
      <c r="BO29" s="375"/>
      <c r="BP29" s="375"/>
      <c r="BQ29" s="375"/>
      <c r="BR29" s="375"/>
      <c r="BS29" s="375"/>
      <c r="BT29" s="375"/>
      <c r="BU29" s="375"/>
      <c r="BV29" s="375"/>
      <c r="BW29" s="375"/>
      <c r="BX29" s="375"/>
      <c r="BY29" s="375"/>
      <c r="BZ29" s="375"/>
      <c r="CA29" s="375"/>
      <c r="CB29" s="375"/>
      <c r="CC29" s="375"/>
      <c r="CD29" s="375"/>
      <c r="CE29" s="375"/>
      <c r="CF29" s="375"/>
      <c r="CG29" s="375"/>
      <c r="CH29" s="375"/>
      <c r="CI29" s="375"/>
      <c r="CJ29" s="375"/>
      <c r="CK29" s="375"/>
      <c r="CL29" s="375"/>
      <c r="CM29" s="375"/>
      <c r="CN29" s="375"/>
      <c r="CO29" s="375"/>
      <c r="CP29" s="375"/>
      <c r="CQ29" s="375"/>
      <c r="CR29" s="375"/>
      <c r="CS29" s="375"/>
      <c r="CT29" s="375"/>
      <c r="CU29" s="375"/>
      <c r="CV29" s="375"/>
      <c r="CW29" s="375"/>
      <c r="CX29" s="375"/>
      <c r="CY29" s="375"/>
      <c r="CZ29" s="362"/>
      <c r="DA29" s="428"/>
      <c r="DB29" s="352">
        <f t="shared" si="0"/>
        <v>0</v>
      </c>
      <c r="DC29" s="351">
        <v>5</v>
      </c>
      <c r="DD29" s="342">
        <f t="shared" si="4"/>
        <v>0</v>
      </c>
      <c r="DE29" s="384">
        <f t="shared" si="2"/>
        <v>0</v>
      </c>
      <c r="DF29" s="353">
        <f t="shared" si="3"/>
        <v>0</v>
      </c>
      <c r="DG29" s="186"/>
    </row>
    <row r="30" spans="1:113" ht="72" customHeight="1">
      <c r="A30" s="331"/>
      <c r="B30" s="475" t="str">
        <f>'Merumuskan CP'!E30</f>
        <v>dijabarkan dari keterampilan khusus buku SKL terbitan Kemenag oleh masing-masing prodi</v>
      </c>
      <c r="C30" s="375"/>
      <c r="D30" s="375"/>
      <c r="E30" s="375"/>
      <c r="F30" s="375"/>
      <c r="G30" s="375"/>
      <c r="H30" s="375"/>
      <c r="I30" s="375"/>
      <c r="J30" s="375"/>
      <c r="K30" s="375"/>
      <c r="L30" s="375"/>
      <c r="M30" s="375"/>
      <c r="N30" s="375"/>
      <c r="O30" s="375"/>
      <c r="P30" s="375"/>
      <c r="Q30" s="375"/>
      <c r="R30" s="375"/>
      <c r="S30" s="375"/>
      <c r="T30" s="375"/>
      <c r="U30" s="375"/>
      <c r="V30" s="375"/>
      <c r="W30" s="375"/>
      <c r="X30" s="375"/>
      <c r="Y30" s="375"/>
      <c r="Z30" s="375"/>
      <c r="AA30" s="375"/>
      <c r="AB30" s="375"/>
      <c r="AC30" s="375"/>
      <c r="AD30" s="375"/>
      <c r="AE30" s="375"/>
      <c r="AF30" s="375"/>
      <c r="AG30" s="375"/>
      <c r="AH30" s="375"/>
      <c r="AI30" s="375"/>
      <c r="AJ30" s="375"/>
      <c r="AK30" s="375"/>
      <c r="AL30" s="375"/>
      <c r="AM30" s="375"/>
      <c r="AN30" s="375"/>
      <c r="AO30" s="375"/>
      <c r="AP30" s="375"/>
      <c r="AQ30" s="375"/>
      <c r="AR30" s="375"/>
      <c r="AS30" s="375"/>
      <c r="AT30" s="375"/>
      <c r="AU30" s="375"/>
      <c r="AV30" s="375"/>
      <c r="AW30" s="375"/>
      <c r="AX30" s="375"/>
      <c r="AY30" s="375"/>
      <c r="AZ30" s="375"/>
      <c r="BA30" s="375"/>
      <c r="BB30" s="375"/>
      <c r="BC30" s="375"/>
      <c r="BD30" s="375"/>
      <c r="BE30" s="375"/>
      <c r="BF30" s="375"/>
      <c r="BG30" s="375"/>
      <c r="BH30" s="375"/>
      <c r="BI30" s="375"/>
      <c r="BJ30" s="375"/>
      <c r="BK30" s="375"/>
      <c r="BL30" s="375"/>
      <c r="BM30" s="375"/>
      <c r="BN30" s="375"/>
      <c r="BO30" s="375"/>
      <c r="BP30" s="375"/>
      <c r="BQ30" s="375"/>
      <c r="BR30" s="375"/>
      <c r="BS30" s="375"/>
      <c r="BT30" s="375"/>
      <c r="BU30" s="375"/>
      <c r="BV30" s="375"/>
      <c r="BW30" s="375"/>
      <c r="BX30" s="375"/>
      <c r="BY30" s="375"/>
      <c r="BZ30" s="375"/>
      <c r="CA30" s="375"/>
      <c r="CB30" s="375"/>
      <c r="CC30" s="375"/>
      <c r="CD30" s="375"/>
      <c r="CE30" s="375"/>
      <c r="CF30" s="375"/>
      <c r="CG30" s="375"/>
      <c r="CH30" s="375"/>
      <c r="CI30" s="375"/>
      <c r="CJ30" s="375"/>
      <c r="CK30" s="375"/>
      <c r="CL30" s="375"/>
      <c r="CM30" s="375"/>
      <c r="CN30" s="375"/>
      <c r="CO30" s="375"/>
      <c r="CP30" s="375"/>
      <c r="CQ30" s="375"/>
      <c r="CR30" s="375"/>
      <c r="CS30" s="375"/>
      <c r="CT30" s="375"/>
      <c r="CU30" s="375"/>
      <c r="CV30" s="375"/>
      <c r="CW30" s="375"/>
      <c r="CX30" s="375"/>
      <c r="CY30" s="375"/>
      <c r="CZ30" s="362"/>
      <c r="DA30" s="426"/>
      <c r="DB30" s="352">
        <f t="shared" si="0"/>
        <v>0</v>
      </c>
      <c r="DC30" s="351">
        <v>0</v>
      </c>
      <c r="DD30" s="342">
        <f t="shared" ref="DD30:DD57" si="5">DB30*DC30</f>
        <v>0</v>
      </c>
      <c r="DE30" s="384">
        <f t="shared" si="2"/>
        <v>0</v>
      </c>
      <c r="DF30" s="353">
        <f t="shared" si="3"/>
        <v>0</v>
      </c>
      <c r="DG30" s="186"/>
    </row>
    <row r="31" spans="1:113" ht="72.75" customHeight="1">
      <c r="A31" s="331"/>
      <c r="B31" s="475" t="str">
        <f>'Merumuskan CP'!E31</f>
        <v>dijabarkan dari keterampilan khusus buku SKL terbitan Kemenag oleh masing-masing prodi</v>
      </c>
      <c r="C31" s="401"/>
      <c r="D31" s="401"/>
      <c r="E31" s="401"/>
      <c r="F31" s="401"/>
      <c r="G31" s="401"/>
      <c r="H31" s="401"/>
      <c r="I31" s="401"/>
      <c r="J31" s="401"/>
      <c r="K31" s="401"/>
      <c r="L31" s="401"/>
      <c r="M31" s="401"/>
      <c r="N31" s="401"/>
      <c r="O31" s="401"/>
      <c r="P31" s="401"/>
      <c r="Q31" s="401"/>
      <c r="R31" s="401"/>
      <c r="S31" s="401"/>
      <c r="T31" s="401"/>
      <c r="U31" s="401"/>
      <c r="V31" s="401"/>
      <c r="W31" s="401"/>
      <c r="X31" s="401"/>
      <c r="Y31" s="401"/>
      <c r="Z31" s="401"/>
      <c r="AA31" s="401"/>
      <c r="AB31" s="401"/>
      <c r="AC31" s="401"/>
      <c r="AD31" s="401"/>
      <c r="AE31" s="401"/>
      <c r="AF31" s="401"/>
      <c r="AG31" s="401"/>
      <c r="AH31" s="401"/>
      <c r="AI31" s="401"/>
      <c r="AJ31" s="401"/>
      <c r="AK31" s="401"/>
      <c r="AL31" s="401"/>
      <c r="AM31" s="401"/>
      <c r="AN31" s="401"/>
      <c r="AO31" s="401"/>
      <c r="AP31" s="401"/>
      <c r="AQ31" s="401"/>
      <c r="AR31" s="401"/>
      <c r="AS31" s="401"/>
      <c r="AT31" s="401"/>
      <c r="AU31" s="401"/>
      <c r="AV31" s="401"/>
      <c r="AW31" s="401"/>
      <c r="AX31" s="401"/>
      <c r="AY31" s="401"/>
      <c r="AZ31" s="401"/>
      <c r="BA31" s="401"/>
      <c r="BB31" s="401"/>
      <c r="BC31" s="401"/>
      <c r="BD31" s="401"/>
      <c r="BE31" s="401"/>
      <c r="BF31" s="401"/>
      <c r="BG31" s="401"/>
      <c r="BH31" s="401"/>
      <c r="BI31" s="401"/>
      <c r="BJ31" s="401"/>
      <c r="BK31" s="401"/>
      <c r="BL31" s="401"/>
      <c r="BM31" s="401"/>
      <c r="BN31" s="401"/>
      <c r="BO31" s="401"/>
      <c r="BP31" s="401"/>
      <c r="BQ31" s="401"/>
      <c r="BR31" s="401"/>
      <c r="BS31" s="401"/>
      <c r="BT31" s="401"/>
      <c r="BU31" s="401"/>
      <c r="BV31" s="401"/>
      <c r="BW31" s="401"/>
      <c r="BX31" s="401"/>
      <c r="BY31" s="401"/>
      <c r="BZ31" s="401"/>
      <c r="CA31" s="401"/>
      <c r="CB31" s="401"/>
      <c r="CC31" s="401"/>
      <c r="CD31" s="401"/>
      <c r="CE31" s="401"/>
      <c r="CF31" s="401"/>
      <c r="CG31" s="401"/>
      <c r="CH31" s="401"/>
      <c r="CI31" s="401"/>
      <c r="CJ31" s="401"/>
      <c r="CK31" s="401"/>
      <c r="CL31" s="401"/>
      <c r="CM31" s="401"/>
      <c r="CN31" s="401"/>
      <c r="CO31" s="401"/>
      <c r="CP31" s="401"/>
      <c r="CQ31" s="401"/>
      <c r="CR31" s="401"/>
      <c r="CS31" s="401"/>
      <c r="CT31" s="401"/>
      <c r="CU31" s="401"/>
      <c r="CV31" s="401"/>
      <c r="CW31" s="401"/>
      <c r="CX31" s="401"/>
      <c r="CY31" s="401"/>
      <c r="CZ31" s="362"/>
      <c r="DA31" s="425"/>
      <c r="DB31" s="352">
        <f t="shared" si="0"/>
        <v>0</v>
      </c>
      <c r="DC31" s="351">
        <v>4</v>
      </c>
      <c r="DD31" s="342">
        <f t="shared" si="5"/>
        <v>0</v>
      </c>
      <c r="DE31" s="384">
        <f t="shared" si="2"/>
        <v>0</v>
      </c>
      <c r="DF31" s="353">
        <f t="shared" si="3"/>
        <v>0</v>
      </c>
      <c r="DG31" s="186"/>
    </row>
    <row r="32" spans="1:113" ht="36.75" customHeight="1">
      <c r="A32" s="331"/>
      <c r="B32" s="475" t="str">
        <f>'Merumuskan CP'!E32</f>
        <v>dijabarkan dari keterampilan khusus buku SKL terbitan Kemenag oleh masing-masing prodi</v>
      </c>
      <c r="C32" s="403"/>
      <c r="D32" s="403"/>
      <c r="E32" s="403"/>
      <c r="F32" s="403"/>
      <c r="G32" s="403"/>
      <c r="H32" s="403"/>
      <c r="I32" s="403"/>
      <c r="J32" s="403"/>
      <c r="K32" s="403"/>
      <c r="L32" s="403"/>
      <c r="M32" s="403"/>
      <c r="N32" s="403"/>
      <c r="O32" s="403"/>
      <c r="P32" s="403"/>
      <c r="Q32" s="403"/>
      <c r="R32" s="403"/>
      <c r="S32" s="403"/>
      <c r="T32" s="403"/>
      <c r="U32" s="403"/>
      <c r="V32" s="403"/>
      <c r="W32" s="403"/>
      <c r="X32" s="403"/>
      <c r="Y32" s="403"/>
      <c r="Z32" s="403"/>
      <c r="AA32" s="403"/>
      <c r="AB32" s="403"/>
      <c r="AC32" s="403"/>
      <c r="AD32" s="403"/>
      <c r="AE32" s="403"/>
      <c r="AF32" s="403"/>
      <c r="AG32" s="403"/>
      <c r="AH32" s="403"/>
      <c r="AI32" s="403"/>
      <c r="AJ32" s="403"/>
      <c r="AK32" s="403"/>
      <c r="AL32" s="403"/>
      <c r="AM32" s="403"/>
      <c r="AN32" s="403"/>
      <c r="AO32" s="403"/>
      <c r="AP32" s="403"/>
      <c r="AQ32" s="403"/>
      <c r="AR32" s="403"/>
      <c r="AS32" s="403"/>
      <c r="AT32" s="403"/>
      <c r="AU32" s="403"/>
      <c r="AV32" s="403"/>
      <c r="AW32" s="403"/>
      <c r="AX32" s="403"/>
      <c r="AY32" s="403"/>
      <c r="AZ32" s="403"/>
      <c r="BA32" s="403"/>
      <c r="BB32" s="403"/>
      <c r="BC32" s="403"/>
      <c r="BD32" s="403"/>
      <c r="BE32" s="403"/>
      <c r="BF32" s="403"/>
      <c r="BG32" s="403"/>
      <c r="BH32" s="403"/>
      <c r="BI32" s="403"/>
      <c r="BJ32" s="403"/>
      <c r="BK32" s="403"/>
      <c r="BL32" s="403"/>
      <c r="BM32" s="403"/>
      <c r="BN32" s="403"/>
      <c r="BO32" s="403"/>
      <c r="BP32" s="403"/>
      <c r="BQ32" s="403"/>
      <c r="BR32" s="403"/>
      <c r="BS32" s="403"/>
      <c r="BT32" s="403"/>
      <c r="BU32" s="403"/>
      <c r="BV32" s="403"/>
      <c r="BW32" s="403"/>
      <c r="BX32" s="403"/>
      <c r="BY32" s="403"/>
      <c r="BZ32" s="403"/>
      <c r="CA32" s="403"/>
      <c r="CB32" s="403"/>
      <c r="CC32" s="403"/>
      <c r="CD32" s="403"/>
      <c r="CE32" s="403"/>
      <c r="CF32" s="403"/>
      <c r="CG32" s="403"/>
      <c r="CH32" s="403"/>
      <c r="CI32" s="403"/>
      <c r="CJ32" s="403"/>
      <c r="CK32" s="403"/>
      <c r="CL32" s="403"/>
      <c r="CM32" s="403"/>
      <c r="CN32" s="403"/>
      <c r="CO32" s="403"/>
      <c r="CP32" s="403"/>
      <c r="CQ32" s="403"/>
      <c r="CR32" s="403"/>
      <c r="CS32" s="403"/>
      <c r="CT32" s="403"/>
      <c r="CU32" s="403"/>
      <c r="CV32" s="403"/>
      <c r="CW32" s="403"/>
      <c r="CX32" s="403"/>
      <c r="CY32" s="403"/>
      <c r="CZ32" s="362"/>
      <c r="DA32" s="426"/>
      <c r="DB32" s="352">
        <f t="shared" si="0"/>
        <v>0</v>
      </c>
      <c r="DC32" s="351">
        <v>5</v>
      </c>
      <c r="DD32" s="342">
        <f t="shared" si="5"/>
        <v>0</v>
      </c>
      <c r="DE32" s="384">
        <f t="shared" si="2"/>
        <v>0</v>
      </c>
      <c r="DF32" s="353">
        <f t="shared" si="3"/>
        <v>0</v>
      </c>
      <c r="DG32" s="186"/>
    </row>
    <row r="33" spans="1:111" ht="83.25" customHeight="1">
      <c r="A33" s="331"/>
      <c r="B33" s="475" t="str">
        <f>'Merumuskan CP'!E33</f>
        <v>dijabarkan dari keterampilan khusus buku SKL terbitan Kemenag oleh masing-masing prodi</v>
      </c>
      <c r="C33" s="375"/>
      <c r="D33" s="375"/>
      <c r="E33" s="375"/>
      <c r="F33" s="375"/>
      <c r="G33" s="375"/>
      <c r="H33" s="375"/>
      <c r="I33" s="375"/>
      <c r="J33" s="375"/>
      <c r="K33" s="375"/>
      <c r="L33" s="375"/>
      <c r="M33" s="375"/>
      <c r="N33" s="375"/>
      <c r="O33" s="375"/>
      <c r="P33" s="375"/>
      <c r="Q33" s="375"/>
      <c r="R33" s="375"/>
      <c r="S33" s="375"/>
      <c r="T33" s="375"/>
      <c r="U33" s="375"/>
      <c r="V33" s="375"/>
      <c r="W33" s="375"/>
      <c r="X33" s="375"/>
      <c r="Y33" s="375"/>
      <c r="Z33" s="375"/>
      <c r="AA33" s="375"/>
      <c r="AB33" s="375"/>
      <c r="AC33" s="375"/>
      <c r="AD33" s="375"/>
      <c r="AE33" s="375"/>
      <c r="AF33" s="375"/>
      <c r="AG33" s="375"/>
      <c r="AH33" s="375"/>
      <c r="AI33" s="375"/>
      <c r="AJ33" s="375"/>
      <c r="AK33" s="375"/>
      <c r="AL33" s="375"/>
      <c r="AM33" s="375"/>
      <c r="AN33" s="375"/>
      <c r="AO33" s="375"/>
      <c r="AP33" s="375"/>
      <c r="AQ33" s="375"/>
      <c r="AR33" s="375"/>
      <c r="AS33" s="375"/>
      <c r="AT33" s="375"/>
      <c r="AU33" s="375"/>
      <c r="AV33" s="375"/>
      <c r="AW33" s="375"/>
      <c r="AX33" s="375"/>
      <c r="AY33" s="375"/>
      <c r="AZ33" s="375"/>
      <c r="BA33" s="375"/>
      <c r="BB33" s="375"/>
      <c r="BC33" s="375"/>
      <c r="BD33" s="375"/>
      <c r="BE33" s="375"/>
      <c r="BF33" s="375"/>
      <c r="BG33" s="375"/>
      <c r="BH33" s="375"/>
      <c r="BI33" s="375"/>
      <c r="BJ33" s="375"/>
      <c r="BK33" s="375"/>
      <c r="BL33" s="375"/>
      <c r="BM33" s="375"/>
      <c r="BN33" s="375"/>
      <c r="BO33" s="375"/>
      <c r="BP33" s="375"/>
      <c r="BQ33" s="375"/>
      <c r="BR33" s="375"/>
      <c r="BS33" s="375"/>
      <c r="BT33" s="375"/>
      <c r="BU33" s="375"/>
      <c r="BV33" s="375"/>
      <c r="BW33" s="375"/>
      <c r="BX33" s="375"/>
      <c r="BY33" s="375"/>
      <c r="BZ33" s="375"/>
      <c r="CA33" s="375"/>
      <c r="CB33" s="375"/>
      <c r="CC33" s="375"/>
      <c r="CD33" s="375"/>
      <c r="CE33" s="375"/>
      <c r="CF33" s="375"/>
      <c r="CG33" s="375"/>
      <c r="CH33" s="375"/>
      <c r="CI33" s="375"/>
      <c r="CJ33" s="375"/>
      <c r="CK33" s="375"/>
      <c r="CL33" s="375"/>
      <c r="CM33" s="375"/>
      <c r="CN33" s="375"/>
      <c r="CO33" s="375"/>
      <c r="CP33" s="375"/>
      <c r="CQ33" s="375"/>
      <c r="CR33" s="375"/>
      <c r="CS33" s="375"/>
      <c r="CT33" s="375"/>
      <c r="CU33" s="375"/>
      <c r="CV33" s="375"/>
      <c r="CW33" s="375"/>
      <c r="CX33" s="375"/>
      <c r="CY33" s="375"/>
      <c r="CZ33" s="362"/>
      <c r="DA33" s="426"/>
      <c r="DB33" s="352">
        <f t="shared" si="0"/>
        <v>0</v>
      </c>
      <c r="DC33" s="351">
        <v>0</v>
      </c>
      <c r="DD33" s="342">
        <f t="shared" si="5"/>
        <v>0</v>
      </c>
      <c r="DE33" s="384">
        <f t="shared" si="2"/>
        <v>0</v>
      </c>
      <c r="DF33" s="353">
        <f t="shared" si="3"/>
        <v>0</v>
      </c>
      <c r="DG33" s="186"/>
    </row>
    <row r="34" spans="1:111" ht="36.75" customHeight="1">
      <c r="A34" s="331"/>
      <c r="B34" s="475" t="str">
        <f>'Merumuskan CP'!E34</f>
        <v>dijabarkan dari keterampilan khusus buku SKL terbitan Kemenag oleh masing-masing prodi</v>
      </c>
      <c r="C34" s="375"/>
      <c r="D34" s="375"/>
      <c r="E34" s="375"/>
      <c r="F34" s="375"/>
      <c r="G34" s="375"/>
      <c r="H34" s="375"/>
      <c r="I34" s="375"/>
      <c r="J34" s="375"/>
      <c r="K34" s="375"/>
      <c r="L34" s="375"/>
      <c r="M34" s="375"/>
      <c r="N34" s="375"/>
      <c r="O34" s="375"/>
      <c r="P34" s="375"/>
      <c r="Q34" s="375"/>
      <c r="R34" s="375"/>
      <c r="S34" s="375"/>
      <c r="T34" s="375"/>
      <c r="U34" s="375"/>
      <c r="V34" s="375"/>
      <c r="W34" s="375"/>
      <c r="X34" s="375"/>
      <c r="Y34" s="375"/>
      <c r="Z34" s="375"/>
      <c r="AA34" s="375"/>
      <c r="AB34" s="375"/>
      <c r="AC34" s="375"/>
      <c r="AD34" s="375"/>
      <c r="AE34" s="375"/>
      <c r="AF34" s="375"/>
      <c r="AG34" s="375"/>
      <c r="AH34" s="375"/>
      <c r="AI34" s="375"/>
      <c r="AJ34" s="375"/>
      <c r="AK34" s="375"/>
      <c r="AL34" s="375"/>
      <c r="AM34" s="375"/>
      <c r="AN34" s="375"/>
      <c r="AO34" s="375"/>
      <c r="AP34" s="375"/>
      <c r="AQ34" s="375"/>
      <c r="AR34" s="375"/>
      <c r="AS34" s="375"/>
      <c r="AT34" s="375"/>
      <c r="AU34" s="375"/>
      <c r="AV34" s="375"/>
      <c r="AW34" s="375"/>
      <c r="AX34" s="375"/>
      <c r="AY34" s="375"/>
      <c r="AZ34" s="375"/>
      <c r="BA34" s="375"/>
      <c r="BB34" s="375"/>
      <c r="BC34" s="375"/>
      <c r="BD34" s="375"/>
      <c r="BE34" s="375"/>
      <c r="BF34" s="375"/>
      <c r="BG34" s="375"/>
      <c r="BH34" s="375"/>
      <c r="BI34" s="375"/>
      <c r="BJ34" s="375"/>
      <c r="BK34" s="375"/>
      <c r="BL34" s="375"/>
      <c r="BM34" s="375"/>
      <c r="BN34" s="375"/>
      <c r="BO34" s="375"/>
      <c r="BP34" s="375"/>
      <c r="BQ34" s="375"/>
      <c r="BR34" s="375"/>
      <c r="BS34" s="375"/>
      <c r="BT34" s="375"/>
      <c r="BU34" s="375"/>
      <c r="BV34" s="375"/>
      <c r="BW34" s="375"/>
      <c r="BX34" s="375"/>
      <c r="BY34" s="375"/>
      <c r="BZ34" s="375"/>
      <c r="CA34" s="375"/>
      <c r="CB34" s="375"/>
      <c r="CC34" s="375"/>
      <c r="CD34" s="375"/>
      <c r="CE34" s="375"/>
      <c r="CF34" s="375"/>
      <c r="CG34" s="375"/>
      <c r="CH34" s="375"/>
      <c r="CI34" s="375"/>
      <c r="CJ34" s="375"/>
      <c r="CK34" s="375"/>
      <c r="CL34" s="375"/>
      <c r="CM34" s="375"/>
      <c r="CN34" s="375"/>
      <c r="CO34" s="375"/>
      <c r="CP34" s="375"/>
      <c r="CQ34" s="375"/>
      <c r="CR34" s="375"/>
      <c r="CS34" s="375"/>
      <c r="CT34" s="375"/>
      <c r="CU34" s="375"/>
      <c r="CV34" s="375"/>
      <c r="CW34" s="375"/>
      <c r="CX34" s="375"/>
      <c r="CY34" s="375"/>
      <c r="CZ34" s="362"/>
      <c r="DA34" s="426"/>
      <c r="DB34" s="352">
        <f t="shared" si="0"/>
        <v>0</v>
      </c>
      <c r="DC34" s="351">
        <v>0</v>
      </c>
      <c r="DD34" s="342">
        <f t="shared" si="5"/>
        <v>0</v>
      </c>
      <c r="DE34" s="384">
        <f t="shared" si="2"/>
        <v>0</v>
      </c>
      <c r="DF34" s="353">
        <f t="shared" si="3"/>
        <v>0</v>
      </c>
      <c r="DG34" s="186"/>
    </row>
    <row r="35" spans="1:111" ht="119.25" customHeight="1">
      <c r="A35" s="331"/>
      <c r="B35" s="475" t="str">
        <f>'Merumuskan CP'!E35</f>
        <v>dijabarkan dari keterampilan khusus buku SKL terbitan Kemenag oleh masing-masing prodi</v>
      </c>
      <c r="C35" s="402"/>
      <c r="D35" s="402"/>
      <c r="E35" s="402"/>
      <c r="F35" s="402"/>
      <c r="G35" s="402"/>
      <c r="H35" s="402"/>
      <c r="I35" s="402"/>
      <c r="J35" s="402"/>
      <c r="K35" s="402"/>
      <c r="L35" s="402"/>
      <c r="M35" s="402"/>
      <c r="N35" s="402"/>
      <c r="O35" s="402"/>
      <c r="P35" s="402"/>
      <c r="Q35" s="402"/>
      <c r="R35" s="402"/>
      <c r="S35" s="402"/>
      <c r="T35" s="402"/>
      <c r="U35" s="402"/>
      <c r="V35" s="402"/>
      <c r="W35" s="402"/>
      <c r="X35" s="402"/>
      <c r="Y35" s="402"/>
      <c r="Z35" s="402"/>
      <c r="AA35" s="402"/>
      <c r="AB35" s="402"/>
      <c r="AC35" s="402"/>
      <c r="AD35" s="402"/>
      <c r="AE35" s="402"/>
      <c r="AF35" s="402"/>
      <c r="AG35" s="402"/>
      <c r="AH35" s="402"/>
      <c r="AI35" s="402"/>
      <c r="AJ35" s="402"/>
      <c r="AK35" s="402"/>
      <c r="AL35" s="402"/>
      <c r="AM35" s="402"/>
      <c r="AN35" s="402"/>
      <c r="AO35" s="402"/>
      <c r="AP35" s="402"/>
      <c r="AQ35" s="402"/>
      <c r="AR35" s="402"/>
      <c r="AS35" s="402"/>
      <c r="AT35" s="402"/>
      <c r="AU35" s="402"/>
      <c r="AV35" s="402"/>
      <c r="AW35" s="402"/>
      <c r="AX35" s="402"/>
      <c r="AY35" s="402"/>
      <c r="AZ35" s="402"/>
      <c r="BA35" s="402"/>
      <c r="BB35" s="402"/>
      <c r="BC35" s="402"/>
      <c r="BD35" s="402"/>
      <c r="BE35" s="402"/>
      <c r="BF35" s="402"/>
      <c r="BG35" s="402"/>
      <c r="BH35" s="402"/>
      <c r="BI35" s="402"/>
      <c r="BJ35" s="402"/>
      <c r="BK35" s="402"/>
      <c r="BL35" s="402"/>
      <c r="BM35" s="402"/>
      <c r="BN35" s="402"/>
      <c r="BO35" s="402"/>
      <c r="BP35" s="402"/>
      <c r="BQ35" s="402"/>
      <c r="BR35" s="402"/>
      <c r="BS35" s="402"/>
      <c r="BT35" s="402"/>
      <c r="BU35" s="402"/>
      <c r="BV35" s="402"/>
      <c r="BW35" s="402"/>
      <c r="BX35" s="402"/>
      <c r="BY35" s="402"/>
      <c r="BZ35" s="402"/>
      <c r="CA35" s="402"/>
      <c r="CB35" s="402"/>
      <c r="CC35" s="402"/>
      <c r="CD35" s="402"/>
      <c r="CE35" s="402"/>
      <c r="CF35" s="402"/>
      <c r="CG35" s="402"/>
      <c r="CH35" s="402"/>
      <c r="CI35" s="402"/>
      <c r="CJ35" s="402"/>
      <c r="CK35" s="402"/>
      <c r="CL35" s="402"/>
      <c r="CM35" s="402"/>
      <c r="CN35" s="402"/>
      <c r="CO35" s="402"/>
      <c r="CP35" s="402"/>
      <c r="CQ35" s="402"/>
      <c r="CR35" s="402"/>
      <c r="CS35" s="402"/>
      <c r="CT35" s="402"/>
      <c r="CU35" s="402"/>
      <c r="CV35" s="402"/>
      <c r="CW35" s="402"/>
      <c r="CX35" s="402"/>
      <c r="CY35" s="402"/>
      <c r="CZ35" s="362"/>
      <c r="DA35" s="427" t="s">
        <v>248</v>
      </c>
      <c r="DB35" s="352">
        <f t="shared" si="0"/>
        <v>0</v>
      </c>
      <c r="DC35" s="351">
        <v>0</v>
      </c>
      <c r="DD35" s="342">
        <f t="shared" si="5"/>
        <v>0</v>
      </c>
      <c r="DE35" s="384">
        <f t="shared" si="2"/>
        <v>0</v>
      </c>
      <c r="DF35" s="353">
        <f t="shared" si="3"/>
        <v>0</v>
      </c>
      <c r="DG35" s="186"/>
    </row>
    <row r="36" spans="1:111" s="375" customFormat="1" ht="92.25" customHeight="1">
      <c r="B36" s="475" t="str">
        <f>'Merumuskan CP'!E36</f>
        <v>dijabarkan dari keterampilan khusus buku SKL terbitan Kemenag oleh masing-masing prodi</v>
      </c>
      <c r="C36" s="459"/>
      <c r="D36" s="459"/>
      <c r="E36" s="459"/>
      <c r="F36" s="459"/>
      <c r="G36" s="459"/>
      <c r="H36" s="459"/>
      <c r="I36" s="459"/>
      <c r="J36" s="459"/>
      <c r="K36" s="459"/>
      <c r="L36" s="459"/>
      <c r="M36" s="459"/>
      <c r="N36" s="459"/>
      <c r="O36" s="459"/>
      <c r="P36" s="459"/>
      <c r="Q36" s="459"/>
      <c r="R36" s="459"/>
      <c r="S36" s="459"/>
      <c r="T36" s="459"/>
      <c r="U36" s="459"/>
      <c r="V36" s="459"/>
      <c r="W36" s="459"/>
      <c r="X36" s="459"/>
      <c r="Y36" s="459"/>
      <c r="Z36" s="459"/>
      <c r="AA36" s="459"/>
      <c r="AB36" s="459"/>
      <c r="AC36" s="459"/>
      <c r="AD36" s="459"/>
      <c r="AE36" s="459"/>
      <c r="AF36" s="459"/>
      <c r="AG36" s="459"/>
      <c r="AH36" s="459"/>
      <c r="AI36" s="459"/>
      <c r="AJ36" s="459"/>
      <c r="AK36" s="459"/>
      <c r="AL36" s="459"/>
      <c r="AM36" s="459"/>
      <c r="AN36" s="459"/>
      <c r="AO36" s="459"/>
      <c r="AP36" s="459"/>
      <c r="AQ36" s="459"/>
      <c r="AR36" s="459"/>
      <c r="AS36" s="459"/>
      <c r="AT36" s="459"/>
      <c r="AU36" s="459"/>
      <c r="AV36" s="459"/>
      <c r="AW36" s="459"/>
      <c r="AX36" s="459"/>
      <c r="AY36" s="459"/>
      <c r="AZ36" s="459"/>
      <c r="BA36" s="459"/>
      <c r="BB36" s="459"/>
      <c r="BC36" s="459"/>
      <c r="BD36" s="459"/>
      <c r="BE36" s="459"/>
      <c r="BF36" s="459"/>
      <c r="BG36" s="459"/>
      <c r="BH36" s="459"/>
      <c r="BI36" s="459"/>
      <c r="BJ36" s="459"/>
      <c r="BK36" s="459"/>
      <c r="BL36" s="459"/>
      <c r="BM36" s="459"/>
      <c r="BN36" s="459"/>
      <c r="BO36" s="459"/>
      <c r="BP36" s="459"/>
      <c r="BQ36" s="459"/>
      <c r="BR36" s="459"/>
      <c r="BS36" s="459"/>
      <c r="BT36" s="459"/>
      <c r="BU36" s="459"/>
      <c r="BV36" s="459"/>
      <c r="BW36" s="459"/>
      <c r="BX36" s="459"/>
      <c r="BY36" s="459"/>
      <c r="BZ36" s="459"/>
      <c r="CA36" s="459"/>
      <c r="CB36" s="459"/>
      <c r="CC36" s="459"/>
      <c r="CD36" s="459"/>
      <c r="CE36" s="459"/>
      <c r="CF36" s="459"/>
      <c r="CG36" s="459"/>
      <c r="CH36" s="459"/>
      <c r="CI36" s="459"/>
      <c r="CJ36" s="459"/>
      <c r="CK36" s="459"/>
      <c r="CL36" s="459"/>
      <c r="CM36" s="459"/>
      <c r="CN36" s="459"/>
      <c r="CO36" s="459"/>
      <c r="CP36" s="459"/>
      <c r="CQ36" s="459"/>
      <c r="CR36" s="459"/>
      <c r="CS36" s="459"/>
      <c r="CT36" s="459"/>
      <c r="CU36" s="459"/>
      <c r="CV36" s="459"/>
      <c r="CW36" s="459"/>
      <c r="CX36" s="459"/>
      <c r="CY36" s="459"/>
      <c r="CZ36" s="459"/>
      <c r="DA36" s="474"/>
      <c r="DB36" s="352">
        <f t="shared" si="0"/>
        <v>0</v>
      </c>
      <c r="DC36" s="451"/>
      <c r="DD36" s="342">
        <f t="shared" si="5"/>
        <v>0</v>
      </c>
      <c r="DE36" s="384">
        <f t="shared" si="2"/>
        <v>0</v>
      </c>
      <c r="DF36" s="353">
        <f t="shared" si="3"/>
        <v>0</v>
      </c>
    </row>
    <row r="37" spans="1:111" ht="63.75" customHeight="1">
      <c r="B37" s="475" t="str">
        <f>'Merumuskan CP'!E37</f>
        <v>dijabarkan dari keterampilan khusus buku SKL terbitan Kemenag oleh masing-masing prodi</v>
      </c>
      <c r="C37" s="421"/>
      <c r="D37" s="421"/>
      <c r="E37" s="421"/>
      <c r="F37" s="421"/>
      <c r="G37" s="421"/>
      <c r="H37" s="421"/>
      <c r="I37" s="421"/>
      <c r="J37" s="421"/>
      <c r="K37" s="421"/>
      <c r="L37" s="421"/>
      <c r="M37" s="421"/>
      <c r="N37" s="421"/>
      <c r="O37" s="421"/>
      <c r="P37" s="421"/>
      <c r="Q37" s="421"/>
      <c r="R37" s="421"/>
      <c r="S37" s="421"/>
      <c r="T37" s="421"/>
      <c r="U37" s="421"/>
      <c r="V37" s="421"/>
      <c r="W37" s="421"/>
      <c r="X37" s="421"/>
      <c r="Y37" s="421"/>
      <c r="Z37" s="421"/>
      <c r="AA37" s="421"/>
      <c r="AB37" s="421"/>
      <c r="AC37" s="421"/>
      <c r="AD37" s="421"/>
      <c r="AE37" s="421"/>
      <c r="AF37" s="421"/>
      <c r="AG37" s="421"/>
      <c r="AH37" s="421"/>
      <c r="AI37" s="421"/>
      <c r="AJ37" s="421"/>
      <c r="AK37" s="421"/>
      <c r="AL37" s="421"/>
      <c r="AM37" s="421"/>
      <c r="AN37" s="421"/>
      <c r="AO37" s="421"/>
      <c r="AP37" s="421"/>
      <c r="AQ37" s="421"/>
      <c r="AR37" s="421"/>
      <c r="AS37" s="421"/>
      <c r="AT37" s="421"/>
      <c r="AU37" s="421"/>
      <c r="AV37" s="421"/>
      <c r="AW37" s="421"/>
      <c r="AX37" s="421"/>
      <c r="AY37" s="421"/>
      <c r="AZ37" s="421"/>
      <c r="BA37" s="421"/>
      <c r="BB37" s="421"/>
      <c r="BC37" s="421"/>
      <c r="BD37" s="421"/>
      <c r="BE37" s="421"/>
      <c r="BF37" s="421"/>
      <c r="BG37" s="421"/>
      <c r="BH37" s="421"/>
      <c r="BI37" s="421"/>
      <c r="BJ37" s="421"/>
      <c r="BK37" s="421"/>
      <c r="BL37" s="421"/>
      <c r="BM37" s="421"/>
      <c r="BN37" s="421"/>
      <c r="BO37" s="421"/>
      <c r="BP37" s="421"/>
      <c r="BQ37" s="421"/>
      <c r="BR37" s="421"/>
      <c r="BS37" s="421"/>
      <c r="BT37" s="421"/>
      <c r="BU37" s="421"/>
      <c r="BV37" s="421"/>
      <c r="BW37" s="421"/>
      <c r="BX37" s="421"/>
      <c r="BY37" s="421"/>
      <c r="BZ37" s="421"/>
      <c r="CA37" s="421"/>
      <c r="CB37" s="421"/>
      <c r="CC37" s="421"/>
      <c r="CD37" s="421"/>
      <c r="CE37" s="421"/>
      <c r="CF37" s="421"/>
      <c r="CG37" s="421"/>
      <c r="CH37" s="421"/>
      <c r="CI37" s="421"/>
      <c r="CJ37" s="421"/>
      <c r="CK37" s="421"/>
      <c r="CL37" s="421"/>
      <c r="CM37" s="421"/>
      <c r="CN37" s="421"/>
      <c r="CO37" s="421"/>
      <c r="CP37" s="421"/>
      <c r="CQ37" s="421"/>
      <c r="CR37" s="421"/>
      <c r="CS37" s="421"/>
      <c r="CT37" s="421"/>
      <c r="CU37" s="421"/>
      <c r="CV37" s="421"/>
      <c r="CW37" s="421"/>
      <c r="CX37" s="421"/>
      <c r="CY37" s="421"/>
      <c r="CZ37" s="421"/>
      <c r="DA37" s="421"/>
      <c r="DB37" s="352">
        <f t="shared" si="0"/>
        <v>0</v>
      </c>
      <c r="DD37" s="342">
        <f t="shared" si="5"/>
        <v>0</v>
      </c>
      <c r="DE37" s="384">
        <f t="shared" si="2"/>
        <v>0</v>
      </c>
      <c r="DF37" s="353">
        <f t="shared" si="3"/>
        <v>0</v>
      </c>
    </row>
    <row r="38" spans="1:111" ht="47.25">
      <c r="B38" s="475" t="str">
        <f>'Merumuskan CP'!E38</f>
        <v>dijabarkan dari keterampilan khusus buku SKL terbitan Kemenag oleh masing-masing prodi</v>
      </c>
      <c r="C38" s="421"/>
      <c r="D38" s="421"/>
      <c r="E38" s="421"/>
      <c r="F38" s="421"/>
      <c r="G38" s="421"/>
      <c r="H38" s="421"/>
      <c r="I38" s="421"/>
      <c r="J38" s="421"/>
      <c r="K38" s="421"/>
      <c r="L38" s="421"/>
      <c r="M38" s="421"/>
      <c r="N38" s="421"/>
      <c r="O38" s="421"/>
      <c r="P38" s="421"/>
      <c r="Q38" s="421"/>
      <c r="R38" s="421"/>
      <c r="S38" s="421"/>
      <c r="T38" s="421"/>
      <c r="U38" s="421"/>
      <c r="V38" s="421"/>
      <c r="W38" s="421"/>
      <c r="X38" s="421"/>
      <c r="Y38" s="421"/>
      <c r="Z38" s="421"/>
      <c r="AA38" s="421"/>
      <c r="AB38" s="421"/>
      <c r="AC38" s="421"/>
      <c r="AD38" s="421"/>
      <c r="AE38" s="421"/>
      <c r="AF38" s="421"/>
      <c r="AG38" s="421"/>
      <c r="AH38" s="421"/>
      <c r="AI38" s="421"/>
      <c r="AJ38" s="421"/>
      <c r="AK38" s="421"/>
      <c r="AL38" s="421"/>
      <c r="AM38" s="421"/>
      <c r="AN38" s="421"/>
      <c r="AO38" s="421"/>
      <c r="AP38" s="421"/>
      <c r="AQ38" s="421"/>
      <c r="AR38" s="421"/>
      <c r="AS38" s="421"/>
      <c r="AT38" s="421"/>
      <c r="AU38" s="421"/>
      <c r="AV38" s="421"/>
      <c r="AW38" s="421"/>
      <c r="AX38" s="421"/>
      <c r="AY38" s="421"/>
      <c r="AZ38" s="421"/>
      <c r="BA38" s="421"/>
      <c r="BB38" s="421"/>
      <c r="BC38" s="421"/>
      <c r="BD38" s="421"/>
      <c r="BE38" s="421"/>
      <c r="BF38" s="421"/>
      <c r="BG38" s="421"/>
      <c r="BH38" s="421"/>
      <c r="BI38" s="421"/>
      <c r="BJ38" s="421"/>
      <c r="BK38" s="421"/>
      <c r="BL38" s="421"/>
      <c r="BM38" s="421"/>
      <c r="BN38" s="421"/>
      <c r="BO38" s="421"/>
      <c r="BP38" s="421"/>
      <c r="BQ38" s="421"/>
      <c r="BR38" s="421"/>
      <c r="BS38" s="421"/>
      <c r="BT38" s="421"/>
      <c r="BU38" s="421"/>
      <c r="BV38" s="421"/>
      <c r="BW38" s="421"/>
      <c r="BX38" s="421"/>
      <c r="BY38" s="421"/>
      <c r="BZ38" s="421"/>
      <c r="CA38" s="421"/>
      <c r="CB38" s="421"/>
      <c r="CC38" s="421"/>
      <c r="CD38" s="421"/>
      <c r="CE38" s="421"/>
      <c r="CF38" s="421"/>
      <c r="CG38" s="421"/>
      <c r="CH38" s="421"/>
      <c r="CI38" s="421"/>
      <c r="CJ38" s="421"/>
      <c r="CK38" s="421"/>
      <c r="CL38" s="421"/>
      <c r="CM38" s="421"/>
      <c r="CN38" s="421"/>
      <c r="CO38" s="421"/>
      <c r="CP38" s="421"/>
      <c r="CQ38" s="421"/>
      <c r="CR38" s="421"/>
      <c r="CS38" s="421"/>
      <c r="CT38" s="421"/>
      <c r="CU38" s="421"/>
      <c r="CV38" s="421"/>
      <c r="CW38" s="421"/>
      <c r="CX38" s="421"/>
      <c r="CY38" s="421"/>
      <c r="CZ38" s="421"/>
      <c r="DA38" s="421"/>
      <c r="DB38" s="352">
        <f t="shared" si="0"/>
        <v>0</v>
      </c>
      <c r="DC38" s="339">
        <v>2</v>
      </c>
      <c r="DD38" s="342">
        <f t="shared" si="5"/>
        <v>0</v>
      </c>
      <c r="DE38" s="384">
        <f t="shared" si="2"/>
        <v>0</v>
      </c>
      <c r="DF38" s="353">
        <f t="shared" si="3"/>
        <v>0</v>
      </c>
    </row>
    <row r="39" spans="1:111" ht="47.25">
      <c r="B39" s="475" t="str">
        <f>'Merumuskan CP'!E39</f>
        <v>dijabarkan dari keterampilan khusus buku SKL terbitan Kemenag oleh masing-masing prodi</v>
      </c>
      <c r="C39" s="421"/>
      <c r="D39" s="421"/>
      <c r="E39" s="421"/>
      <c r="F39" s="421"/>
      <c r="G39" s="421"/>
      <c r="H39" s="421"/>
      <c r="I39" s="421"/>
      <c r="J39" s="421"/>
      <c r="K39" s="421"/>
      <c r="L39" s="421"/>
      <c r="M39" s="421"/>
      <c r="N39" s="421"/>
      <c r="O39" s="421"/>
      <c r="P39" s="421"/>
      <c r="Q39" s="421"/>
      <c r="R39" s="421"/>
      <c r="S39" s="421"/>
      <c r="T39" s="421"/>
      <c r="U39" s="421"/>
      <c r="V39" s="421"/>
      <c r="W39" s="421"/>
      <c r="X39" s="421"/>
      <c r="Y39" s="421"/>
      <c r="Z39" s="421"/>
      <c r="AA39" s="421"/>
      <c r="AB39" s="421"/>
      <c r="AC39" s="421"/>
      <c r="AD39" s="421"/>
      <c r="AE39" s="421"/>
      <c r="AF39" s="421"/>
      <c r="AG39" s="421"/>
      <c r="AH39" s="421"/>
      <c r="AI39" s="421"/>
      <c r="AJ39" s="421"/>
      <c r="AK39" s="421"/>
      <c r="AL39" s="421"/>
      <c r="AM39" s="421"/>
      <c r="AN39" s="421"/>
      <c r="AO39" s="421"/>
      <c r="AP39" s="421"/>
      <c r="AQ39" s="421"/>
      <c r="AR39" s="421"/>
      <c r="AS39" s="421"/>
      <c r="AT39" s="421"/>
      <c r="AU39" s="421"/>
      <c r="AV39" s="421"/>
      <c r="AW39" s="421"/>
      <c r="AX39" s="421"/>
      <c r="AY39" s="421"/>
      <c r="AZ39" s="421"/>
      <c r="BA39" s="421"/>
      <c r="BB39" s="421"/>
      <c r="BC39" s="421"/>
      <c r="BD39" s="421"/>
      <c r="BE39" s="421"/>
      <c r="BF39" s="421"/>
      <c r="BG39" s="421"/>
      <c r="BH39" s="421"/>
      <c r="BI39" s="421"/>
      <c r="BJ39" s="421"/>
      <c r="BK39" s="421"/>
      <c r="BL39" s="421"/>
      <c r="BM39" s="421"/>
      <c r="BN39" s="421"/>
      <c r="BO39" s="421"/>
      <c r="BP39" s="421"/>
      <c r="BQ39" s="421"/>
      <c r="BR39" s="421"/>
      <c r="BS39" s="421"/>
      <c r="BT39" s="421"/>
      <c r="BU39" s="421"/>
      <c r="BV39" s="421"/>
      <c r="BW39" s="421"/>
      <c r="BX39" s="421"/>
      <c r="BY39" s="421"/>
      <c r="BZ39" s="421"/>
      <c r="CA39" s="421"/>
      <c r="CB39" s="421"/>
      <c r="CC39" s="421"/>
      <c r="CD39" s="421"/>
      <c r="CE39" s="421"/>
      <c r="CF39" s="421"/>
      <c r="CG39" s="421"/>
      <c r="CH39" s="421"/>
      <c r="CI39" s="421"/>
      <c r="CJ39" s="421"/>
      <c r="CK39" s="421"/>
      <c r="CL39" s="421"/>
      <c r="CM39" s="421"/>
      <c r="CN39" s="421"/>
      <c r="CO39" s="421"/>
      <c r="CP39" s="421"/>
      <c r="CQ39" s="421"/>
      <c r="CR39" s="421"/>
      <c r="CS39" s="421"/>
      <c r="CT39" s="421"/>
      <c r="CU39" s="421"/>
      <c r="CV39" s="421"/>
      <c r="CW39" s="421"/>
      <c r="CX39" s="421"/>
      <c r="CY39" s="421"/>
      <c r="CZ39" s="421"/>
      <c r="DA39" s="421"/>
      <c r="DB39" s="352">
        <f t="shared" si="0"/>
        <v>0</v>
      </c>
      <c r="DD39" s="342">
        <f t="shared" si="5"/>
        <v>0</v>
      </c>
      <c r="DE39" s="384">
        <f t="shared" si="2"/>
        <v>0</v>
      </c>
      <c r="DF39" s="353">
        <f t="shared" si="3"/>
        <v>0</v>
      </c>
    </row>
    <row r="40" spans="1:111" ht="47.25">
      <c r="B40" s="475" t="str">
        <f>'Merumuskan CP'!E40</f>
        <v>dijabarkan dari keterampilan khusus buku SKL terbitan Kemenag oleh masing-masing prodi</v>
      </c>
      <c r="C40" s="421"/>
      <c r="D40" s="421"/>
      <c r="E40" s="421"/>
      <c r="F40" s="421"/>
      <c r="G40" s="421"/>
      <c r="H40" s="421"/>
      <c r="I40" s="421"/>
      <c r="J40" s="421"/>
      <c r="K40" s="421"/>
      <c r="L40" s="421"/>
      <c r="M40" s="421"/>
      <c r="N40" s="421"/>
      <c r="O40" s="421"/>
      <c r="P40" s="421"/>
      <c r="Q40" s="421"/>
      <c r="R40" s="421"/>
      <c r="S40" s="421"/>
      <c r="T40" s="421"/>
      <c r="U40" s="421"/>
      <c r="V40" s="421"/>
      <c r="W40" s="421"/>
      <c r="X40" s="421"/>
      <c r="Y40" s="421"/>
      <c r="Z40" s="421"/>
      <c r="AA40" s="421"/>
      <c r="AB40" s="421"/>
      <c r="AC40" s="421"/>
      <c r="AD40" s="421"/>
      <c r="AE40" s="421"/>
      <c r="AF40" s="421"/>
      <c r="AG40" s="421"/>
      <c r="AH40" s="421"/>
      <c r="AI40" s="421"/>
      <c r="AJ40" s="421"/>
      <c r="AK40" s="421"/>
      <c r="AL40" s="421"/>
      <c r="AM40" s="421"/>
      <c r="AN40" s="421"/>
      <c r="AO40" s="421"/>
      <c r="AP40" s="421"/>
      <c r="AQ40" s="421"/>
      <c r="AR40" s="421"/>
      <c r="AS40" s="421"/>
      <c r="AT40" s="421"/>
      <c r="AU40" s="421"/>
      <c r="AV40" s="421"/>
      <c r="AW40" s="421"/>
      <c r="AX40" s="421"/>
      <c r="AY40" s="421"/>
      <c r="AZ40" s="421"/>
      <c r="BA40" s="421"/>
      <c r="BB40" s="421"/>
      <c r="BC40" s="421"/>
      <c r="BD40" s="421"/>
      <c r="BE40" s="421"/>
      <c r="BF40" s="421"/>
      <c r="BG40" s="421"/>
      <c r="BH40" s="421"/>
      <c r="BI40" s="421"/>
      <c r="BJ40" s="421"/>
      <c r="BK40" s="421"/>
      <c r="BL40" s="421"/>
      <c r="BM40" s="421"/>
      <c r="BN40" s="421"/>
      <c r="BO40" s="421"/>
      <c r="BP40" s="421"/>
      <c r="BQ40" s="421"/>
      <c r="BR40" s="421"/>
      <c r="BS40" s="421"/>
      <c r="BT40" s="421"/>
      <c r="BU40" s="421"/>
      <c r="BV40" s="421"/>
      <c r="BW40" s="421"/>
      <c r="BX40" s="421"/>
      <c r="BY40" s="421"/>
      <c r="BZ40" s="421"/>
      <c r="CA40" s="421"/>
      <c r="CB40" s="421"/>
      <c r="CC40" s="421"/>
      <c r="CD40" s="421"/>
      <c r="CE40" s="421"/>
      <c r="CF40" s="421"/>
      <c r="CG40" s="421"/>
      <c r="CH40" s="421"/>
      <c r="CI40" s="421"/>
      <c r="CJ40" s="421"/>
      <c r="CK40" s="421"/>
      <c r="CL40" s="421"/>
      <c r="CM40" s="421"/>
      <c r="CN40" s="421"/>
      <c r="CO40" s="421"/>
      <c r="CP40" s="421"/>
      <c r="CQ40" s="421"/>
      <c r="CR40" s="421"/>
      <c r="CS40" s="421"/>
      <c r="CT40" s="421"/>
      <c r="CU40" s="421"/>
      <c r="CV40" s="421"/>
      <c r="CW40" s="421"/>
      <c r="CX40" s="421"/>
      <c r="CY40" s="421"/>
      <c r="CZ40" s="421"/>
      <c r="DA40" s="421"/>
      <c r="DB40" s="352">
        <f t="shared" si="0"/>
        <v>0</v>
      </c>
      <c r="DD40" s="342">
        <f t="shared" si="5"/>
        <v>0</v>
      </c>
      <c r="DE40" s="384">
        <f t="shared" si="2"/>
        <v>0</v>
      </c>
      <c r="DF40" s="353">
        <f t="shared" si="3"/>
        <v>0</v>
      </c>
    </row>
    <row r="41" spans="1:111" ht="47.25">
      <c r="B41" s="475" t="str">
        <f>'Merumuskan CP'!E41</f>
        <v>dijabarkan dari keterampilan khusus buku SKL terbitan Kemenag oleh masing-masing prodi</v>
      </c>
      <c r="C41" s="421"/>
      <c r="D41" s="421"/>
      <c r="E41" s="421"/>
      <c r="F41" s="421"/>
      <c r="G41" s="421"/>
      <c r="H41" s="421"/>
      <c r="I41" s="421"/>
      <c r="J41" s="421"/>
      <c r="K41" s="421"/>
      <c r="L41" s="421"/>
      <c r="M41" s="421"/>
      <c r="N41" s="421"/>
      <c r="O41" s="421"/>
      <c r="P41" s="421"/>
      <c r="Q41" s="421"/>
      <c r="R41" s="421"/>
      <c r="S41" s="421"/>
      <c r="T41" s="421"/>
      <c r="U41" s="421"/>
      <c r="V41" s="421"/>
      <c r="W41" s="421"/>
      <c r="X41" s="421"/>
      <c r="Y41" s="421"/>
      <c r="Z41" s="421"/>
      <c r="AA41" s="421"/>
      <c r="AB41" s="421"/>
      <c r="AC41" s="421"/>
      <c r="AD41" s="421"/>
      <c r="AE41" s="421"/>
      <c r="AF41" s="421"/>
      <c r="AG41" s="421"/>
      <c r="AH41" s="421"/>
      <c r="AI41" s="421"/>
      <c r="AJ41" s="421"/>
      <c r="AK41" s="421"/>
      <c r="AL41" s="421"/>
      <c r="AM41" s="421"/>
      <c r="AN41" s="421"/>
      <c r="AO41" s="421"/>
      <c r="AP41" s="421"/>
      <c r="AQ41" s="421"/>
      <c r="AR41" s="421"/>
      <c r="AS41" s="421"/>
      <c r="AT41" s="421"/>
      <c r="AU41" s="421"/>
      <c r="AV41" s="421"/>
      <c r="AW41" s="421"/>
      <c r="AX41" s="421"/>
      <c r="AY41" s="421"/>
      <c r="AZ41" s="421"/>
      <c r="BA41" s="421"/>
      <c r="BB41" s="421"/>
      <c r="BC41" s="421"/>
      <c r="BD41" s="421"/>
      <c r="BE41" s="421"/>
      <c r="BF41" s="421"/>
      <c r="BG41" s="421"/>
      <c r="BH41" s="421"/>
      <c r="BI41" s="421"/>
      <c r="BJ41" s="421"/>
      <c r="BK41" s="421"/>
      <c r="BL41" s="421"/>
      <c r="BM41" s="421"/>
      <c r="BN41" s="421"/>
      <c r="BO41" s="421"/>
      <c r="BP41" s="421"/>
      <c r="BQ41" s="421"/>
      <c r="BR41" s="421"/>
      <c r="BS41" s="421"/>
      <c r="BT41" s="421"/>
      <c r="BU41" s="421"/>
      <c r="BV41" s="421"/>
      <c r="BW41" s="421"/>
      <c r="BX41" s="421"/>
      <c r="BY41" s="421"/>
      <c r="BZ41" s="421"/>
      <c r="CA41" s="421"/>
      <c r="CB41" s="421"/>
      <c r="CC41" s="421"/>
      <c r="CD41" s="421"/>
      <c r="CE41" s="421"/>
      <c r="CF41" s="421"/>
      <c r="CG41" s="421"/>
      <c r="CH41" s="421"/>
      <c r="CI41" s="421"/>
      <c r="CJ41" s="421"/>
      <c r="CK41" s="421"/>
      <c r="CL41" s="421"/>
      <c r="CM41" s="421"/>
      <c r="CN41" s="421"/>
      <c r="CO41" s="421"/>
      <c r="CP41" s="421"/>
      <c r="CQ41" s="421"/>
      <c r="CR41" s="421"/>
      <c r="CS41" s="421"/>
      <c r="CT41" s="421"/>
      <c r="CU41" s="421"/>
      <c r="CV41" s="421"/>
      <c r="CW41" s="421"/>
      <c r="CX41" s="421"/>
      <c r="CY41" s="421"/>
      <c r="CZ41" s="421"/>
      <c r="DA41" s="421"/>
      <c r="DB41" s="352">
        <f t="shared" si="0"/>
        <v>0</v>
      </c>
      <c r="DD41" s="342">
        <f t="shared" si="5"/>
        <v>0</v>
      </c>
      <c r="DE41" s="384">
        <f t="shared" si="2"/>
        <v>0</v>
      </c>
      <c r="DF41" s="353">
        <f t="shared" si="3"/>
        <v>0</v>
      </c>
    </row>
    <row r="42" spans="1:111" ht="15.75">
      <c r="B42" s="475">
        <f>'Merumuskan CP'!E42</f>
        <v>0</v>
      </c>
      <c r="C42" s="421"/>
      <c r="D42" s="421"/>
      <c r="E42" s="421"/>
      <c r="F42" s="421"/>
      <c r="G42" s="421"/>
      <c r="H42" s="421"/>
      <c r="I42" s="421"/>
      <c r="J42" s="421"/>
      <c r="K42" s="421"/>
      <c r="L42" s="421"/>
      <c r="M42" s="421"/>
      <c r="N42" s="421"/>
      <c r="O42" s="421"/>
      <c r="P42" s="421"/>
      <c r="Q42" s="421"/>
      <c r="R42" s="421"/>
      <c r="S42" s="421"/>
      <c r="T42" s="421"/>
      <c r="U42" s="421"/>
      <c r="V42" s="421"/>
      <c r="W42" s="421"/>
      <c r="X42" s="421"/>
      <c r="Y42" s="421"/>
      <c r="Z42" s="421"/>
      <c r="AA42" s="421"/>
      <c r="AB42" s="421"/>
      <c r="AC42" s="421"/>
      <c r="AD42" s="421"/>
      <c r="AE42" s="421"/>
      <c r="AF42" s="421"/>
      <c r="AG42" s="421"/>
      <c r="AH42" s="421"/>
      <c r="AI42" s="421"/>
      <c r="AJ42" s="421"/>
      <c r="AK42" s="421"/>
      <c r="AL42" s="421"/>
      <c r="AM42" s="421"/>
      <c r="AN42" s="421"/>
      <c r="AO42" s="421"/>
      <c r="AP42" s="421"/>
      <c r="AQ42" s="421"/>
      <c r="AR42" s="421"/>
      <c r="AS42" s="421"/>
      <c r="AT42" s="421"/>
      <c r="AU42" s="421"/>
      <c r="AV42" s="421"/>
      <c r="AW42" s="421"/>
      <c r="AX42" s="421"/>
      <c r="AY42" s="421"/>
      <c r="AZ42" s="421"/>
      <c r="BA42" s="421"/>
      <c r="BB42" s="421"/>
      <c r="BC42" s="421"/>
      <c r="BD42" s="421"/>
      <c r="BE42" s="421"/>
      <c r="BF42" s="421"/>
      <c r="BG42" s="421"/>
      <c r="BH42" s="421"/>
      <c r="BI42" s="421"/>
      <c r="BJ42" s="421"/>
      <c r="BK42" s="421"/>
      <c r="BL42" s="421"/>
      <c r="BM42" s="421"/>
      <c r="BN42" s="421"/>
      <c r="BO42" s="421"/>
      <c r="BP42" s="421"/>
      <c r="BQ42" s="421"/>
      <c r="BR42" s="421"/>
      <c r="BS42" s="421"/>
      <c r="BT42" s="421"/>
      <c r="BU42" s="421"/>
      <c r="BV42" s="421"/>
      <c r="BW42" s="421"/>
      <c r="BX42" s="421"/>
      <c r="BY42" s="421"/>
      <c r="BZ42" s="421"/>
      <c r="CA42" s="421"/>
      <c r="CB42" s="421"/>
      <c r="CC42" s="421"/>
      <c r="CD42" s="421"/>
      <c r="CE42" s="421"/>
      <c r="CF42" s="421"/>
      <c r="CG42" s="421"/>
      <c r="CH42" s="421"/>
      <c r="CI42" s="421"/>
      <c r="CJ42" s="421"/>
      <c r="CK42" s="421"/>
      <c r="CL42" s="421"/>
      <c r="CM42" s="421"/>
      <c r="CN42" s="421"/>
      <c r="CO42" s="421"/>
      <c r="CP42" s="421"/>
      <c r="CQ42" s="421"/>
      <c r="CR42" s="421"/>
      <c r="CS42" s="421"/>
      <c r="CT42" s="421"/>
      <c r="CU42" s="421"/>
      <c r="CV42" s="421"/>
      <c r="CW42" s="421"/>
      <c r="CX42" s="421"/>
      <c r="CY42" s="421"/>
      <c r="CZ42" s="421"/>
      <c r="DA42" s="421"/>
      <c r="DB42" s="352">
        <f t="shared" si="0"/>
        <v>0</v>
      </c>
      <c r="DD42" s="342">
        <f t="shared" si="5"/>
        <v>0</v>
      </c>
      <c r="DE42" s="384">
        <f t="shared" si="2"/>
        <v>0</v>
      </c>
      <c r="DF42" s="353">
        <f t="shared" si="3"/>
        <v>0</v>
      </c>
    </row>
    <row r="43" spans="1:111" ht="15.75">
      <c r="B43" s="475">
        <f>'Merumuskan CP'!E43</f>
        <v>0</v>
      </c>
      <c r="C43" s="421"/>
      <c r="D43" s="421"/>
      <c r="E43" s="421"/>
      <c r="F43" s="421"/>
      <c r="G43" s="421"/>
      <c r="H43" s="421"/>
      <c r="I43" s="421"/>
      <c r="J43" s="421"/>
      <c r="K43" s="421"/>
      <c r="L43" s="421"/>
      <c r="M43" s="421"/>
      <c r="N43" s="421"/>
      <c r="O43" s="421"/>
      <c r="P43" s="421"/>
      <c r="Q43" s="421"/>
      <c r="R43" s="421"/>
      <c r="S43" s="421"/>
      <c r="T43" s="421"/>
      <c r="U43" s="421"/>
      <c r="V43" s="421"/>
      <c r="W43" s="421"/>
      <c r="X43" s="421"/>
      <c r="Y43" s="421"/>
      <c r="Z43" s="421"/>
      <c r="AA43" s="421"/>
      <c r="AB43" s="421"/>
      <c r="AC43" s="421"/>
      <c r="AD43" s="421"/>
      <c r="AE43" s="421"/>
      <c r="AF43" s="421"/>
      <c r="AG43" s="421"/>
      <c r="AH43" s="421"/>
      <c r="AI43" s="421"/>
      <c r="AJ43" s="421"/>
      <c r="AK43" s="421"/>
      <c r="AL43" s="421"/>
      <c r="AM43" s="421"/>
      <c r="AN43" s="421"/>
      <c r="AO43" s="421"/>
      <c r="AP43" s="421"/>
      <c r="AQ43" s="421"/>
      <c r="AR43" s="421"/>
      <c r="AS43" s="421"/>
      <c r="AT43" s="421"/>
      <c r="AU43" s="421"/>
      <c r="AV43" s="421"/>
      <c r="AW43" s="421"/>
      <c r="AX43" s="421"/>
      <c r="AY43" s="421"/>
      <c r="AZ43" s="421"/>
      <c r="BA43" s="421"/>
      <c r="BB43" s="421"/>
      <c r="BC43" s="421"/>
      <c r="BD43" s="421"/>
      <c r="BE43" s="421"/>
      <c r="BF43" s="421"/>
      <c r="BG43" s="421"/>
      <c r="BH43" s="421"/>
      <c r="BI43" s="421"/>
      <c r="BJ43" s="421"/>
      <c r="BK43" s="421"/>
      <c r="BL43" s="421"/>
      <c r="BM43" s="421"/>
      <c r="BN43" s="421"/>
      <c r="BO43" s="421"/>
      <c r="BP43" s="421"/>
      <c r="BQ43" s="421"/>
      <c r="BR43" s="421"/>
      <c r="BS43" s="421"/>
      <c r="BT43" s="421"/>
      <c r="BU43" s="421"/>
      <c r="BV43" s="421"/>
      <c r="BW43" s="421"/>
      <c r="BX43" s="421"/>
      <c r="BY43" s="421"/>
      <c r="BZ43" s="421"/>
      <c r="CA43" s="421"/>
      <c r="CB43" s="421"/>
      <c r="CC43" s="421"/>
      <c r="CD43" s="421"/>
      <c r="CE43" s="421"/>
      <c r="CF43" s="421"/>
      <c r="CG43" s="421"/>
      <c r="CH43" s="421"/>
      <c r="CI43" s="421"/>
      <c r="CJ43" s="421"/>
      <c r="CK43" s="421"/>
      <c r="CL43" s="421"/>
      <c r="CM43" s="421"/>
      <c r="CN43" s="421"/>
      <c r="CO43" s="421"/>
      <c r="CP43" s="421"/>
      <c r="CQ43" s="421"/>
      <c r="CR43" s="421"/>
      <c r="CS43" s="421"/>
      <c r="CT43" s="421"/>
      <c r="CU43" s="421"/>
      <c r="CV43" s="421"/>
      <c r="CW43" s="421"/>
      <c r="CX43" s="421"/>
      <c r="CY43" s="421"/>
      <c r="CZ43" s="421"/>
      <c r="DA43" s="421"/>
      <c r="DB43" s="352">
        <f t="shared" si="0"/>
        <v>0</v>
      </c>
      <c r="DD43" s="342">
        <f t="shared" si="5"/>
        <v>0</v>
      </c>
      <c r="DE43" s="384">
        <f t="shared" si="2"/>
        <v>0</v>
      </c>
      <c r="DF43" s="353">
        <f t="shared" si="3"/>
        <v>0</v>
      </c>
    </row>
    <row r="44" spans="1:111" ht="15.75">
      <c r="B44" s="475">
        <f>'Merumuskan CP'!E44</f>
        <v>0</v>
      </c>
      <c r="C44" s="421"/>
      <c r="D44" s="421"/>
      <c r="E44" s="421"/>
      <c r="F44" s="421"/>
      <c r="G44" s="421"/>
      <c r="H44" s="421"/>
      <c r="I44" s="421"/>
      <c r="J44" s="421"/>
      <c r="K44" s="421"/>
      <c r="L44" s="421"/>
      <c r="M44" s="421"/>
      <c r="N44" s="421"/>
      <c r="O44" s="421"/>
      <c r="P44" s="421"/>
      <c r="Q44" s="421"/>
      <c r="R44" s="421"/>
      <c r="S44" s="421"/>
      <c r="T44" s="421"/>
      <c r="U44" s="421"/>
      <c r="V44" s="421"/>
      <c r="W44" s="421"/>
      <c r="X44" s="421"/>
      <c r="Y44" s="421"/>
      <c r="Z44" s="421"/>
      <c r="AA44" s="421"/>
      <c r="AB44" s="421"/>
      <c r="AC44" s="421"/>
      <c r="AD44" s="421"/>
      <c r="AE44" s="421"/>
      <c r="AF44" s="421"/>
      <c r="AG44" s="421"/>
      <c r="AH44" s="421"/>
      <c r="AI44" s="421"/>
      <c r="AJ44" s="421"/>
      <c r="AK44" s="421"/>
      <c r="AL44" s="421"/>
      <c r="AM44" s="421"/>
      <c r="AN44" s="421"/>
      <c r="AO44" s="421"/>
      <c r="AP44" s="421"/>
      <c r="AQ44" s="421"/>
      <c r="AR44" s="421"/>
      <c r="AS44" s="421"/>
      <c r="AT44" s="421"/>
      <c r="AU44" s="421"/>
      <c r="AV44" s="421"/>
      <c r="AW44" s="421"/>
      <c r="AX44" s="421"/>
      <c r="AY44" s="421"/>
      <c r="AZ44" s="421"/>
      <c r="BA44" s="421"/>
      <c r="BB44" s="421"/>
      <c r="BC44" s="421"/>
      <c r="BD44" s="421"/>
      <c r="BE44" s="421"/>
      <c r="BF44" s="421"/>
      <c r="BG44" s="421"/>
      <c r="BH44" s="421"/>
      <c r="BI44" s="421"/>
      <c r="BJ44" s="421"/>
      <c r="BK44" s="421"/>
      <c r="BL44" s="421"/>
      <c r="BM44" s="421"/>
      <c r="BN44" s="421"/>
      <c r="BO44" s="421"/>
      <c r="BP44" s="421"/>
      <c r="BQ44" s="421"/>
      <c r="BR44" s="421"/>
      <c r="BS44" s="421"/>
      <c r="BT44" s="421"/>
      <c r="BU44" s="421"/>
      <c r="BV44" s="421"/>
      <c r="BW44" s="421"/>
      <c r="BX44" s="421"/>
      <c r="BY44" s="421"/>
      <c r="BZ44" s="421"/>
      <c r="CA44" s="421"/>
      <c r="CB44" s="421"/>
      <c r="CC44" s="421"/>
      <c r="CD44" s="421"/>
      <c r="CE44" s="421"/>
      <c r="CF44" s="421"/>
      <c r="CG44" s="421"/>
      <c r="CH44" s="421"/>
      <c r="CI44" s="421"/>
      <c r="CJ44" s="421"/>
      <c r="CK44" s="421"/>
      <c r="CL44" s="421"/>
      <c r="CM44" s="421"/>
      <c r="CN44" s="421"/>
      <c r="CO44" s="421"/>
      <c r="CP44" s="421"/>
      <c r="CQ44" s="421"/>
      <c r="CR44" s="421"/>
      <c r="CS44" s="421"/>
      <c r="CT44" s="421"/>
      <c r="CU44" s="421"/>
      <c r="CV44" s="421"/>
      <c r="CW44" s="421"/>
      <c r="CX44" s="421"/>
      <c r="CY44" s="421"/>
      <c r="CZ44" s="421"/>
      <c r="DA44" s="421"/>
      <c r="DB44" s="352">
        <f t="shared" si="0"/>
        <v>0</v>
      </c>
      <c r="DD44" s="342">
        <f t="shared" si="5"/>
        <v>0</v>
      </c>
      <c r="DE44" s="384">
        <f t="shared" si="2"/>
        <v>0</v>
      </c>
      <c r="DF44" s="353">
        <f t="shared" si="3"/>
        <v>0</v>
      </c>
    </row>
    <row r="45" spans="1:111" ht="15.75">
      <c r="B45" s="475">
        <f>'Merumuskan CP'!E45</f>
        <v>0</v>
      </c>
      <c r="C45" s="421"/>
      <c r="D45" s="421"/>
      <c r="E45" s="421"/>
      <c r="F45" s="421"/>
      <c r="G45" s="421"/>
      <c r="H45" s="421"/>
      <c r="I45" s="421"/>
      <c r="J45" s="421"/>
      <c r="K45" s="421"/>
      <c r="L45" s="421"/>
      <c r="M45" s="421"/>
      <c r="N45" s="421"/>
      <c r="O45" s="421"/>
      <c r="P45" s="421"/>
      <c r="Q45" s="421"/>
      <c r="R45" s="421"/>
      <c r="S45" s="421"/>
      <c r="T45" s="421"/>
      <c r="U45" s="421"/>
      <c r="V45" s="421"/>
      <c r="W45" s="421"/>
      <c r="X45" s="421"/>
      <c r="Y45" s="421"/>
      <c r="Z45" s="421"/>
      <c r="AA45" s="421"/>
      <c r="AB45" s="421"/>
      <c r="AC45" s="421"/>
      <c r="AD45" s="421"/>
      <c r="AE45" s="421"/>
      <c r="AF45" s="421"/>
      <c r="AG45" s="421"/>
      <c r="AH45" s="421"/>
      <c r="AI45" s="421"/>
      <c r="AJ45" s="421"/>
      <c r="AK45" s="421"/>
      <c r="AL45" s="421"/>
      <c r="AM45" s="421"/>
      <c r="AN45" s="421"/>
      <c r="AO45" s="421"/>
      <c r="AP45" s="421"/>
      <c r="AQ45" s="421"/>
      <c r="AR45" s="421"/>
      <c r="AS45" s="421"/>
      <c r="AT45" s="421"/>
      <c r="AU45" s="421"/>
      <c r="AV45" s="421"/>
      <c r="AW45" s="421"/>
      <c r="AX45" s="421"/>
      <c r="AY45" s="421"/>
      <c r="AZ45" s="421"/>
      <c r="BA45" s="421"/>
      <c r="BB45" s="421"/>
      <c r="BC45" s="421"/>
      <c r="BD45" s="421"/>
      <c r="BE45" s="421"/>
      <c r="BF45" s="421"/>
      <c r="BG45" s="421"/>
      <c r="BH45" s="421"/>
      <c r="BI45" s="421"/>
      <c r="BJ45" s="421"/>
      <c r="BK45" s="421"/>
      <c r="BL45" s="421"/>
      <c r="BM45" s="421"/>
      <c r="BN45" s="421"/>
      <c r="BO45" s="421"/>
      <c r="BP45" s="421"/>
      <c r="BQ45" s="421"/>
      <c r="BR45" s="421"/>
      <c r="BS45" s="421"/>
      <c r="BT45" s="421"/>
      <c r="BU45" s="421"/>
      <c r="BV45" s="421"/>
      <c r="BW45" s="421"/>
      <c r="BX45" s="421"/>
      <c r="BY45" s="421"/>
      <c r="BZ45" s="421"/>
      <c r="CA45" s="421"/>
      <c r="CB45" s="421"/>
      <c r="CC45" s="421"/>
      <c r="CD45" s="421"/>
      <c r="CE45" s="421"/>
      <c r="CF45" s="421"/>
      <c r="CG45" s="421"/>
      <c r="CH45" s="421"/>
      <c r="CI45" s="421"/>
      <c r="CJ45" s="421"/>
      <c r="CK45" s="421"/>
      <c r="CL45" s="421"/>
      <c r="CM45" s="421"/>
      <c r="CN45" s="421"/>
      <c r="CO45" s="421"/>
      <c r="CP45" s="421"/>
      <c r="CQ45" s="421"/>
      <c r="CR45" s="421"/>
      <c r="CS45" s="421"/>
      <c r="CT45" s="421"/>
      <c r="CU45" s="421"/>
      <c r="CV45" s="421"/>
      <c r="CW45" s="421"/>
      <c r="CX45" s="421"/>
      <c r="CY45" s="421"/>
      <c r="CZ45" s="421"/>
      <c r="DA45" s="421"/>
      <c r="DB45" s="352">
        <f t="shared" si="0"/>
        <v>0</v>
      </c>
      <c r="DD45" s="342">
        <f t="shared" si="5"/>
        <v>0</v>
      </c>
      <c r="DE45" s="384">
        <f t="shared" si="2"/>
        <v>0</v>
      </c>
      <c r="DF45" s="353">
        <f t="shared" si="3"/>
        <v>0</v>
      </c>
    </row>
    <row r="46" spans="1:111" ht="15.75">
      <c r="B46" s="475">
        <f>'Merumuskan CP'!E46</f>
        <v>0</v>
      </c>
      <c r="C46" s="421"/>
      <c r="D46" s="421"/>
      <c r="E46" s="421"/>
      <c r="F46" s="421"/>
      <c r="G46" s="421"/>
      <c r="H46" s="421"/>
      <c r="I46" s="421"/>
      <c r="J46" s="421"/>
      <c r="K46" s="421"/>
      <c r="L46" s="421"/>
      <c r="M46" s="421"/>
      <c r="N46" s="421"/>
      <c r="O46" s="421"/>
      <c r="P46" s="421"/>
      <c r="Q46" s="421"/>
      <c r="R46" s="421"/>
      <c r="S46" s="421"/>
      <c r="T46" s="421"/>
      <c r="U46" s="421"/>
      <c r="V46" s="421"/>
      <c r="W46" s="421"/>
      <c r="X46" s="421"/>
      <c r="Y46" s="421"/>
      <c r="Z46" s="421"/>
      <c r="AA46" s="421"/>
      <c r="AB46" s="421"/>
      <c r="AC46" s="421"/>
      <c r="AD46" s="421"/>
      <c r="AE46" s="421"/>
      <c r="AF46" s="421"/>
      <c r="AG46" s="421"/>
      <c r="AH46" s="421"/>
      <c r="AI46" s="421"/>
      <c r="AJ46" s="421"/>
      <c r="AK46" s="421"/>
      <c r="AL46" s="421"/>
      <c r="AM46" s="421"/>
      <c r="AN46" s="421"/>
      <c r="AO46" s="421"/>
      <c r="AP46" s="421"/>
      <c r="AQ46" s="421"/>
      <c r="AR46" s="421"/>
      <c r="AS46" s="421"/>
      <c r="AT46" s="421"/>
      <c r="AU46" s="421"/>
      <c r="AV46" s="421"/>
      <c r="AW46" s="421"/>
      <c r="AX46" s="421"/>
      <c r="AY46" s="421"/>
      <c r="AZ46" s="421"/>
      <c r="BA46" s="421"/>
      <c r="BB46" s="421"/>
      <c r="BC46" s="421"/>
      <c r="BD46" s="421"/>
      <c r="BE46" s="421"/>
      <c r="BF46" s="421"/>
      <c r="BG46" s="421"/>
      <c r="BH46" s="421"/>
      <c r="BI46" s="421"/>
      <c r="BJ46" s="421"/>
      <c r="BK46" s="421"/>
      <c r="BL46" s="421"/>
      <c r="BM46" s="421"/>
      <c r="BN46" s="421"/>
      <c r="BO46" s="421"/>
      <c r="BP46" s="421"/>
      <c r="BQ46" s="421"/>
      <c r="BR46" s="421"/>
      <c r="BS46" s="421"/>
      <c r="BT46" s="421"/>
      <c r="BU46" s="421"/>
      <c r="BV46" s="421"/>
      <c r="BW46" s="421"/>
      <c r="BX46" s="421"/>
      <c r="BY46" s="421"/>
      <c r="BZ46" s="421"/>
      <c r="CA46" s="421"/>
      <c r="CB46" s="421"/>
      <c r="CC46" s="421"/>
      <c r="CD46" s="421"/>
      <c r="CE46" s="421"/>
      <c r="CF46" s="421"/>
      <c r="CG46" s="421"/>
      <c r="CH46" s="421"/>
      <c r="CI46" s="421"/>
      <c r="CJ46" s="421"/>
      <c r="CK46" s="421"/>
      <c r="CL46" s="421"/>
      <c r="CM46" s="421"/>
      <c r="CN46" s="421"/>
      <c r="CO46" s="421"/>
      <c r="CP46" s="421"/>
      <c r="CQ46" s="421"/>
      <c r="CR46" s="421"/>
      <c r="CS46" s="421"/>
      <c r="CT46" s="421"/>
      <c r="CU46" s="421"/>
      <c r="CV46" s="421"/>
      <c r="CW46" s="421"/>
      <c r="CX46" s="421"/>
      <c r="CY46" s="421"/>
      <c r="CZ46" s="421"/>
      <c r="DA46" s="421"/>
      <c r="DB46" s="352">
        <f t="shared" si="0"/>
        <v>0</v>
      </c>
      <c r="DD46" s="342">
        <f t="shared" si="5"/>
        <v>0</v>
      </c>
      <c r="DE46" s="384">
        <f t="shared" si="2"/>
        <v>0</v>
      </c>
      <c r="DF46" s="353">
        <f t="shared" si="3"/>
        <v>0</v>
      </c>
    </row>
    <row r="47" spans="1:111" ht="15.75">
      <c r="B47" s="475">
        <f>'Merumuskan CP'!E47</f>
        <v>0</v>
      </c>
      <c r="C47" s="421"/>
      <c r="D47" s="421"/>
      <c r="E47" s="421"/>
      <c r="F47" s="421"/>
      <c r="G47" s="421"/>
      <c r="H47" s="421"/>
      <c r="I47" s="421"/>
      <c r="J47" s="421"/>
      <c r="K47" s="421"/>
      <c r="L47" s="421"/>
      <c r="M47" s="421"/>
      <c r="N47" s="421"/>
      <c r="O47" s="421"/>
      <c r="P47" s="421"/>
      <c r="Q47" s="421"/>
      <c r="R47" s="421"/>
      <c r="S47" s="421"/>
      <c r="T47" s="421"/>
      <c r="U47" s="421"/>
      <c r="V47" s="421"/>
      <c r="W47" s="421"/>
      <c r="X47" s="421"/>
      <c r="Y47" s="421"/>
      <c r="Z47" s="421"/>
      <c r="AA47" s="421"/>
      <c r="AB47" s="421"/>
      <c r="AC47" s="421"/>
      <c r="AD47" s="421"/>
      <c r="AE47" s="421"/>
      <c r="AF47" s="421"/>
      <c r="AG47" s="421"/>
      <c r="AH47" s="421"/>
      <c r="AI47" s="421"/>
      <c r="AJ47" s="421"/>
      <c r="AK47" s="421"/>
      <c r="AL47" s="421"/>
      <c r="AM47" s="421"/>
      <c r="AN47" s="421"/>
      <c r="AO47" s="421"/>
      <c r="AP47" s="421"/>
      <c r="AQ47" s="421"/>
      <c r="AR47" s="421"/>
      <c r="AS47" s="421"/>
      <c r="AT47" s="421"/>
      <c r="AU47" s="421"/>
      <c r="AV47" s="421"/>
      <c r="AW47" s="421"/>
      <c r="AX47" s="421"/>
      <c r="AY47" s="421"/>
      <c r="AZ47" s="421"/>
      <c r="BA47" s="421"/>
      <c r="BB47" s="421"/>
      <c r="BC47" s="421"/>
      <c r="BD47" s="421"/>
      <c r="BE47" s="421"/>
      <c r="BF47" s="421"/>
      <c r="BG47" s="421"/>
      <c r="BH47" s="421"/>
      <c r="BI47" s="421"/>
      <c r="BJ47" s="421"/>
      <c r="BK47" s="421"/>
      <c r="BL47" s="421"/>
      <c r="BM47" s="421"/>
      <c r="BN47" s="421"/>
      <c r="BO47" s="421"/>
      <c r="BP47" s="421"/>
      <c r="BQ47" s="421"/>
      <c r="BR47" s="421"/>
      <c r="BS47" s="421"/>
      <c r="BT47" s="421"/>
      <c r="BU47" s="421"/>
      <c r="BV47" s="421"/>
      <c r="BW47" s="421"/>
      <c r="BX47" s="421"/>
      <c r="BY47" s="421"/>
      <c r="BZ47" s="421"/>
      <c r="CA47" s="421"/>
      <c r="CB47" s="421"/>
      <c r="CC47" s="421"/>
      <c r="CD47" s="421"/>
      <c r="CE47" s="421"/>
      <c r="CF47" s="421"/>
      <c r="CG47" s="421"/>
      <c r="CH47" s="421"/>
      <c r="CI47" s="421"/>
      <c r="CJ47" s="421"/>
      <c r="CK47" s="421"/>
      <c r="CL47" s="421"/>
      <c r="CM47" s="421"/>
      <c r="CN47" s="421"/>
      <c r="CO47" s="421"/>
      <c r="CP47" s="421"/>
      <c r="CQ47" s="421"/>
      <c r="CR47" s="421"/>
      <c r="CS47" s="421"/>
      <c r="CT47" s="421"/>
      <c r="CU47" s="421"/>
      <c r="CV47" s="421"/>
      <c r="CW47" s="421"/>
      <c r="CX47" s="421"/>
      <c r="CY47" s="421"/>
      <c r="CZ47" s="421"/>
      <c r="DA47" s="421"/>
      <c r="DB47" s="352">
        <f t="shared" si="0"/>
        <v>0</v>
      </c>
      <c r="DD47" s="342">
        <f t="shared" si="5"/>
        <v>0</v>
      </c>
      <c r="DE47" s="384">
        <f t="shared" si="2"/>
        <v>0</v>
      </c>
      <c r="DF47" s="353">
        <f t="shared" si="3"/>
        <v>0</v>
      </c>
    </row>
    <row r="48" spans="1:111" ht="15.75">
      <c r="B48" s="475">
        <f>'Merumuskan CP'!E48</f>
        <v>0</v>
      </c>
      <c r="C48" s="421"/>
      <c r="D48" s="421"/>
      <c r="E48" s="421"/>
      <c r="F48" s="421"/>
      <c r="G48" s="421"/>
      <c r="H48" s="421"/>
      <c r="I48" s="421"/>
      <c r="J48" s="421"/>
      <c r="K48" s="421"/>
      <c r="L48" s="421"/>
      <c r="M48" s="421"/>
      <c r="N48" s="421"/>
      <c r="O48" s="421"/>
      <c r="P48" s="421"/>
      <c r="Q48" s="421"/>
      <c r="R48" s="421"/>
      <c r="S48" s="421"/>
      <c r="T48" s="421"/>
      <c r="U48" s="421"/>
      <c r="V48" s="421"/>
      <c r="W48" s="421"/>
      <c r="X48" s="421"/>
      <c r="Y48" s="421"/>
      <c r="Z48" s="421"/>
      <c r="AA48" s="421"/>
      <c r="AB48" s="421"/>
      <c r="AC48" s="421"/>
      <c r="AD48" s="421"/>
      <c r="AE48" s="421"/>
      <c r="AF48" s="421"/>
      <c r="AG48" s="421"/>
      <c r="AH48" s="421"/>
      <c r="AI48" s="421"/>
      <c r="AJ48" s="421"/>
      <c r="AK48" s="421"/>
      <c r="AL48" s="421"/>
      <c r="AM48" s="421"/>
      <c r="AN48" s="421"/>
      <c r="AO48" s="421"/>
      <c r="AP48" s="421"/>
      <c r="AQ48" s="421"/>
      <c r="AR48" s="421"/>
      <c r="AS48" s="421"/>
      <c r="AT48" s="421"/>
      <c r="AU48" s="421"/>
      <c r="AV48" s="421"/>
      <c r="AW48" s="421"/>
      <c r="AX48" s="421"/>
      <c r="AY48" s="421"/>
      <c r="AZ48" s="421"/>
      <c r="BA48" s="421"/>
      <c r="BB48" s="421"/>
      <c r="BC48" s="421"/>
      <c r="BD48" s="421"/>
      <c r="BE48" s="421"/>
      <c r="BF48" s="421"/>
      <c r="BG48" s="421"/>
      <c r="BH48" s="421"/>
      <c r="BI48" s="421"/>
      <c r="BJ48" s="421"/>
      <c r="BK48" s="421"/>
      <c r="BL48" s="421"/>
      <c r="BM48" s="421"/>
      <c r="BN48" s="421"/>
      <c r="BO48" s="421"/>
      <c r="BP48" s="421"/>
      <c r="BQ48" s="421"/>
      <c r="BR48" s="421"/>
      <c r="BS48" s="421"/>
      <c r="BT48" s="421"/>
      <c r="BU48" s="421"/>
      <c r="BV48" s="421"/>
      <c r="BW48" s="421"/>
      <c r="BX48" s="421"/>
      <c r="BY48" s="421"/>
      <c r="BZ48" s="421"/>
      <c r="CA48" s="421"/>
      <c r="CB48" s="421"/>
      <c r="CC48" s="421"/>
      <c r="CD48" s="421"/>
      <c r="CE48" s="421"/>
      <c r="CF48" s="421"/>
      <c r="CG48" s="421"/>
      <c r="CH48" s="421"/>
      <c r="CI48" s="421"/>
      <c r="CJ48" s="421"/>
      <c r="CK48" s="421"/>
      <c r="CL48" s="421"/>
      <c r="CM48" s="421"/>
      <c r="CN48" s="421"/>
      <c r="CO48" s="421"/>
      <c r="CP48" s="421"/>
      <c r="CQ48" s="421"/>
      <c r="CR48" s="421"/>
      <c r="CS48" s="421"/>
      <c r="CT48" s="421"/>
      <c r="CU48" s="421"/>
      <c r="CV48" s="421"/>
      <c r="CW48" s="421"/>
      <c r="CX48" s="421"/>
      <c r="CY48" s="421"/>
      <c r="CZ48" s="421"/>
      <c r="DA48" s="421"/>
      <c r="DB48" s="352">
        <f t="shared" si="0"/>
        <v>0</v>
      </c>
      <c r="DD48" s="342">
        <f t="shared" si="5"/>
        <v>0</v>
      </c>
      <c r="DE48" s="384">
        <f t="shared" si="2"/>
        <v>0</v>
      </c>
      <c r="DF48" s="353">
        <f t="shared" si="3"/>
        <v>0</v>
      </c>
    </row>
    <row r="49" spans="2:110" ht="15.75">
      <c r="B49" s="475">
        <f>'Merumuskan CP'!E49</f>
        <v>0</v>
      </c>
      <c r="C49" s="421"/>
      <c r="D49" s="421"/>
      <c r="E49" s="421"/>
      <c r="F49" s="421"/>
      <c r="G49" s="421"/>
      <c r="H49" s="421"/>
      <c r="I49" s="421"/>
      <c r="J49" s="421"/>
      <c r="K49" s="421"/>
      <c r="L49" s="421"/>
      <c r="M49" s="421"/>
      <c r="N49" s="421"/>
      <c r="O49" s="421"/>
      <c r="P49" s="421"/>
      <c r="Q49" s="421"/>
      <c r="R49" s="421"/>
      <c r="S49" s="421"/>
      <c r="T49" s="421"/>
      <c r="U49" s="421"/>
      <c r="V49" s="421"/>
      <c r="W49" s="421"/>
      <c r="X49" s="421"/>
      <c r="Y49" s="421"/>
      <c r="Z49" s="421"/>
      <c r="AA49" s="421"/>
      <c r="AB49" s="421"/>
      <c r="AC49" s="421"/>
      <c r="AD49" s="421"/>
      <c r="AE49" s="421"/>
      <c r="AF49" s="421"/>
      <c r="AG49" s="421"/>
      <c r="AH49" s="421"/>
      <c r="AI49" s="421"/>
      <c r="AJ49" s="421"/>
      <c r="AK49" s="421"/>
      <c r="AL49" s="421"/>
      <c r="AM49" s="421"/>
      <c r="AN49" s="421"/>
      <c r="AO49" s="421"/>
      <c r="AP49" s="421"/>
      <c r="AQ49" s="421"/>
      <c r="AR49" s="421"/>
      <c r="AS49" s="421"/>
      <c r="AT49" s="421"/>
      <c r="AU49" s="421"/>
      <c r="AV49" s="421"/>
      <c r="AW49" s="421"/>
      <c r="AX49" s="421"/>
      <c r="AY49" s="421"/>
      <c r="AZ49" s="421"/>
      <c r="BA49" s="421"/>
      <c r="BB49" s="421"/>
      <c r="BC49" s="421"/>
      <c r="BD49" s="421"/>
      <c r="BE49" s="421"/>
      <c r="BF49" s="421"/>
      <c r="BG49" s="421"/>
      <c r="BH49" s="421"/>
      <c r="BI49" s="421"/>
      <c r="BJ49" s="421"/>
      <c r="BK49" s="421"/>
      <c r="BL49" s="421"/>
      <c r="BM49" s="421"/>
      <c r="BN49" s="421"/>
      <c r="BO49" s="421"/>
      <c r="BP49" s="421"/>
      <c r="BQ49" s="421"/>
      <c r="BR49" s="421"/>
      <c r="BS49" s="421"/>
      <c r="BT49" s="421"/>
      <c r="BU49" s="421"/>
      <c r="BV49" s="421"/>
      <c r="BW49" s="421"/>
      <c r="BX49" s="421"/>
      <c r="BY49" s="421"/>
      <c r="BZ49" s="421"/>
      <c r="CA49" s="421"/>
      <c r="CB49" s="421"/>
      <c r="CC49" s="421"/>
      <c r="CD49" s="421"/>
      <c r="CE49" s="421"/>
      <c r="CF49" s="421"/>
      <c r="CG49" s="421"/>
      <c r="CH49" s="421"/>
      <c r="CI49" s="421"/>
      <c r="CJ49" s="421"/>
      <c r="CK49" s="421"/>
      <c r="CL49" s="421"/>
      <c r="CM49" s="421"/>
      <c r="CN49" s="421"/>
      <c r="CO49" s="421"/>
      <c r="CP49" s="421"/>
      <c r="CQ49" s="421"/>
      <c r="CR49" s="421"/>
      <c r="CS49" s="421"/>
      <c r="CT49" s="421"/>
      <c r="CU49" s="421"/>
      <c r="CV49" s="421"/>
      <c r="CW49" s="421"/>
      <c r="CX49" s="421"/>
      <c r="CY49" s="421"/>
      <c r="CZ49" s="421"/>
      <c r="DA49" s="421"/>
      <c r="DB49" s="352">
        <f t="shared" si="0"/>
        <v>0</v>
      </c>
      <c r="DD49" s="342">
        <f t="shared" si="5"/>
        <v>0</v>
      </c>
      <c r="DE49" s="384">
        <f t="shared" si="2"/>
        <v>0</v>
      </c>
      <c r="DF49" s="353">
        <f t="shared" si="3"/>
        <v>0</v>
      </c>
    </row>
    <row r="50" spans="2:110" ht="15.75">
      <c r="B50" s="475">
        <f>'Merumuskan CP'!E50</f>
        <v>0</v>
      </c>
      <c r="C50" s="421"/>
      <c r="D50" s="421"/>
      <c r="E50" s="421"/>
      <c r="F50" s="421"/>
      <c r="G50" s="421"/>
      <c r="H50" s="421"/>
      <c r="I50" s="421"/>
      <c r="J50" s="421"/>
      <c r="K50" s="421"/>
      <c r="L50" s="421"/>
      <c r="M50" s="421"/>
      <c r="N50" s="421"/>
      <c r="O50" s="421"/>
      <c r="P50" s="421"/>
      <c r="Q50" s="421"/>
      <c r="R50" s="421"/>
      <c r="S50" s="421"/>
      <c r="T50" s="421"/>
      <c r="U50" s="421"/>
      <c r="V50" s="421"/>
      <c r="W50" s="421"/>
      <c r="X50" s="421"/>
      <c r="Y50" s="421"/>
      <c r="Z50" s="421"/>
      <c r="AA50" s="421"/>
      <c r="AB50" s="421"/>
      <c r="AC50" s="421"/>
      <c r="AD50" s="421"/>
      <c r="AE50" s="421"/>
      <c r="AF50" s="421"/>
      <c r="AG50" s="421"/>
      <c r="AH50" s="421"/>
      <c r="AI50" s="421"/>
      <c r="AJ50" s="421"/>
      <c r="AK50" s="421"/>
      <c r="AL50" s="421"/>
      <c r="AM50" s="421"/>
      <c r="AN50" s="421"/>
      <c r="AO50" s="421"/>
      <c r="AP50" s="421"/>
      <c r="AQ50" s="421"/>
      <c r="AR50" s="421"/>
      <c r="AS50" s="421"/>
      <c r="AT50" s="421"/>
      <c r="AU50" s="421"/>
      <c r="AV50" s="421"/>
      <c r="AW50" s="421"/>
      <c r="AX50" s="421"/>
      <c r="AY50" s="421"/>
      <c r="AZ50" s="421"/>
      <c r="BA50" s="421"/>
      <c r="BB50" s="421"/>
      <c r="BC50" s="421"/>
      <c r="BD50" s="421"/>
      <c r="BE50" s="421"/>
      <c r="BF50" s="421"/>
      <c r="BG50" s="421"/>
      <c r="BH50" s="421"/>
      <c r="BI50" s="421"/>
      <c r="BJ50" s="421"/>
      <c r="BK50" s="421"/>
      <c r="BL50" s="421"/>
      <c r="BM50" s="421"/>
      <c r="BN50" s="421"/>
      <c r="BO50" s="421"/>
      <c r="BP50" s="421"/>
      <c r="BQ50" s="421"/>
      <c r="BR50" s="421"/>
      <c r="BS50" s="421"/>
      <c r="BT50" s="421"/>
      <c r="BU50" s="421"/>
      <c r="BV50" s="421"/>
      <c r="BW50" s="421"/>
      <c r="BX50" s="421"/>
      <c r="BY50" s="421"/>
      <c r="BZ50" s="421"/>
      <c r="CA50" s="421"/>
      <c r="CB50" s="421"/>
      <c r="CC50" s="421"/>
      <c r="CD50" s="421"/>
      <c r="CE50" s="421"/>
      <c r="CF50" s="421"/>
      <c r="CG50" s="421"/>
      <c r="CH50" s="421"/>
      <c r="CI50" s="421"/>
      <c r="CJ50" s="421"/>
      <c r="CK50" s="421"/>
      <c r="CL50" s="421"/>
      <c r="CM50" s="421"/>
      <c r="CN50" s="421"/>
      <c r="CO50" s="421"/>
      <c r="CP50" s="421"/>
      <c r="CQ50" s="421"/>
      <c r="CR50" s="421"/>
      <c r="CS50" s="421"/>
      <c r="CT50" s="421"/>
      <c r="CU50" s="421"/>
      <c r="CV50" s="421"/>
      <c r="CW50" s="421"/>
      <c r="CX50" s="421"/>
      <c r="CY50" s="421"/>
      <c r="CZ50" s="421"/>
      <c r="DA50" s="421"/>
      <c r="DB50" s="352">
        <f t="shared" si="0"/>
        <v>0</v>
      </c>
      <c r="DD50" s="342">
        <f t="shared" si="5"/>
        <v>0</v>
      </c>
      <c r="DE50" s="384">
        <f t="shared" si="2"/>
        <v>0</v>
      </c>
      <c r="DF50" s="353">
        <f t="shared" si="3"/>
        <v>0</v>
      </c>
    </row>
    <row r="51" spans="2:110" ht="15.75">
      <c r="B51" s="475">
        <f>'Merumuskan CP'!E51</f>
        <v>0</v>
      </c>
      <c r="C51" s="421"/>
      <c r="D51" s="421"/>
      <c r="E51" s="421"/>
      <c r="F51" s="421"/>
      <c r="G51" s="421"/>
      <c r="H51" s="421"/>
      <c r="I51" s="421"/>
      <c r="J51" s="421"/>
      <c r="K51" s="421"/>
      <c r="L51" s="421"/>
      <c r="M51" s="421"/>
      <c r="N51" s="421"/>
      <c r="O51" s="421"/>
      <c r="P51" s="421"/>
      <c r="Q51" s="421"/>
      <c r="R51" s="421"/>
      <c r="S51" s="421"/>
      <c r="T51" s="421"/>
      <c r="U51" s="421"/>
      <c r="V51" s="421"/>
      <c r="W51" s="421"/>
      <c r="X51" s="421"/>
      <c r="Y51" s="421"/>
      <c r="Z51" s="421"/>
      <c r="AA51" s="421"/>
      <c r="AB51" s="421"/>
      <c r="AC51" s="421"/>
      <c r="AD51" s="421"/>
      <c r="AE51" s="421"/>
      <c r="AF51" s="421"/>
      <c r="AG51" s="421"/>
      <c r="AH51" s="421"/>
      <c r="AI51" s="421"/>
      <c r="AJ51" s="421"/>
      <c r="AK51" s="421"/>
      <c r="AL51" s="421"/>
      <c r="AM51" s="421"/>
      <c r="AN51" s="421"/>
      <c r="AO51" s="421"/>
      <c r="AP51" s="421"/>
      <c r="AQ51" s="421"/>
      <c r="AR51" s="421"/>
      <c r="AS51" s="421"/>
      <c r="AT51" s="421"/>
      <c r="AU51" s="421"/>
      <c r="AV51" s="421"/>
      <c r="AW51" s="421"/>
      <c r="AX51" s="421"/>
      <c r="AY51" s="421"/>
      <c r="AZ51" s="421"/>
      <c r="BA51" s="421"/>
      <c r="BB51" s="421"/>
      <c r="BC51" s="421"/>
      <c r="BD51" s="421"/>
      <c r="BE51" s="421"/>
      <c r="BF51" s="421"/>
      <c r="BG51" s="421"/>
      <c r="BH51" s="421"/>
      <c r="BI51" s="421"/>
      <c r="BJ51" s="421"/>
      <c r="BK51" s="421"/>
      <c r="BL51" s="421"/>
      <c r="BM51" s="421"/>
      <c r="BN51" s="421"/>
      <c r="BO51" s="421"/>
      <c r="BP51" s="421"/>
      <c r="BQ51" s="421"/>
      <c r="BR51" s="421"/>
      <c r="BS51" s="421"/>
      <c r="BT51" s="421"/>
      <c r="BU51" s="421"/>
      <c r="BV51" s="421"/>
      <c r="BW51" s="421"/>
      <c r="BX51" s="421"/>
      <c r="BY51" s="421"/>
      <c r="BZ51" s="421"/>
      <c r="CA51" s="421"/>
      <c r="CB51" s="421"/>
      <c r="CC51" s="421"/>
      <c r="CD51" s="421"/>
      <c r="CE51" s="421"/>
      <c r="CF51" s="421"/>
      <c r="CG51" s="421"/>
      <c r="CH51" s="421"/>
      <c r="CI51" s="421"/>
      <c r="CJ51" s="421"/>
      <c r="CK51" s="421"/>
      <c r="CL51" s="421"/>
      <c r="CM51" s="421"/>
      <c r="CN51" s="421"/>
      <c r="CO51" s="421"/>
      <c r="CP51" s="421"/>
      <c r="CQ51" s="421"/>
      <c r="CR51" s="421"/>
      <c r="CS51" s="421"/>
      <c r="CT51" s="421"/>
      <c r="CU51" s="421"/>
      <c r="CV51" s="421"/>
      <c r="CW51" s="421"/>
      <c r="CX51" s="421"/>
      <c r="CY51" s="421"/>
      <c r="CZ51" s="421"/>
      <c r="DA51" s="421"/>
      <c r="DB51" s="352">
        <f t="shared" si="0"/>
        <v>0</v>
      </c>
      <c r="DD51" s="342">
        <f t="shared" si="5"/>
        <v>0</v>
      </c>
      <c r="DE51" s="384">
        <f t="shared" si="2"/>
        <v>0</v>
      </c>
      <c r="DF51" s="353">
        <f t="shared" si="3"/>
        <v>0</v>
      </c>
    </row>
    <row r="52" spans="2:110" ht="15.75">
      <c r="B52" s="475">
        <f>'Merumuskan CP'!E52</f>
        <v>0</v>
      </c>
      <c r="C52" s="421"/>
      <c r="D52" s="421"/>
      <c r="E52" s="421"/>
      <c r="F52" s="421"/>
      <c r="G52" s="421"/>
      <c r="H52" s="421"/>
      <c r="I52" s="421"/>
      <c r="J52" s="421"/>
      <c r="K52" s="421"/>
      <c r="L52" s="421"/>
      <c r="M52" s="421"/>
      <c r="N52" s="421"/>
      <c r="O52" s="421"/>
      <c r="P52" s="421"/>
      <c r="Q52" s="421"/>
      <c r="R52" s="421"/>
      <c r="S52" s="421"/>
      <c r="T52" s="421"/>
      <c r="U52" s="421"/>
      <c r="V52" s="421"/>
      <c r="W52" s="421"/>
      <c r="X52" s="421"/>
      <c r="Y52" s="421"/>
      <c r="Z52" s="421"/>
      <c r="AA52" s="421"/>
      <c r="AB52" s="421"/>
      <c r="AC52" s="421"/>
      <c r="AD52" s="421"/>
      <c r="AE52" s="421"/>
      <c r="AF52" s="421"/>
      <c r="AG52" s="421"/>
      <c r="AH52" s="421"/>
      <c r="AI52" s="421"/>
      <c r="AJ52" s="421"/>
      <c r="AK52" s="421"/>
      <c r="AL52" s="421"/>
      <c r="AM52" s="421"/>
      <c r="AN52" s="421"/>
      <c r="AO52" s="421"/>
      <c r="AP52" s="421"/>
      <c r="AQ52" s="421"/>
      <c r="AR52" s="421"/>
      <c r="AS52" s="421"/>
      <c r="AT52" s="421"/>
      <c r="AU52" s="421"/>
      <c r="AV52" s="421"/>
      <c r="AW52" s="421"/>
      <c r="AX52" s="421"/>
      <c r="AY52" s="421"/>
      <c r="AZ52" s="421"/>
      <c r="BA52" s="421"/>
      <c r="BB52" s="421"/>
      <c r="BC52" s="421"/>
      <c r="BD52" s="421"/>
      <c r="BE52" s="421"/>
      <c r="BF52" s="421"/>
      <c r="BG52" s="421"/>
      <c r="BH52" s="421"/>
      <c r="BI52" s="421"/>
      <c r="BJ52" s="421"/>
      <c r="BK52" s="421"/>
      <c r="BL52" s="421"/>
      <c r="BM52" s="421"/>
      <c r="BN52" s="421"/>
      <c r="BO52" s="421"/>
      <c r="BP52" s="421"/>
      <c r="BQ52" s="421"/>
      <c r="BR52" s="421"/>
      <c r="BS52" s="421"/>
      <c r="BT52" s="421"/>
      <c r="BU52" s="421"/>
      <c r="BV52" s="421"/>
      <c r="BW52" s="421"/>
      <c r="BX52" s="421"/>
      <c r="BY52" s="421"/>
      <c r="BZ52" s="421"/>
      <c r="CA52" s="421"/>
      <c r="CB52" s="421"/>
      <c r="CC52" s="421"/>
      <c r="CD52" s="421"/>
      <c r="CE52" s="421"/>
      <c r="CF52" s="421"/>
      <c r="CG52" s="421"/>
      <c r="CH52" s="421"/>
      <c r="CI52" s="421"/>
      <c r="CJ52" s="421"/>
      <c r="CK52" s="421"/>
      <c r="CL52" s="421"/>
      <c r="CM52" s="421"/>
      <c r="CN52" s="421"/>
      <c r="CO52" s="421"/>
      <c r="CP52" s="421"/>
      <c r="CQ52" s="421"/>
      <c r="CR52" s="421"/>
      <c r="CS52" s="421"/>
      <c r="CT52" s="421"/>
      <c r="CU52" s="421"/>
      <c r="CV52" s="421"/>
      <c r="CW52" s="421"/>
      <c r="CX52" s="421"/>
      <c r="CY52" s="421"/>
      <c r="CZ52" s="421"/>
      <c r="DA52" s="421"/>
      <c r="DB52" s="352">
        <f t="shared" si="0"/>
        <v>0</v>
      </c>
      <c r="DD52" s="342">
        <f t="shared" si="5"/>
        <v>0</v>
      </c>
      <c r="DE52" s="384">
        <f t="shared" si="2"/>
        <v>0</v>
      </c>
      <c r="DF52" s="353">
        <f t="shared" si="3"/>
        <v>0</v>
      </c>
    </row>
    <row r="53" spans="2:110" ht="15.75">
      <c r="B53" s="475">
        <f>'Merumuskan CP'!E53</f>
        <v>0</v>
      </c>
      <c r="C53" s="421"/>
      <c r="D53" s="421"/>
      <c r="E53" s="421"/>
      <c r="F53" s="421"/>
      <c r="G53" s="421"/>
      <c r="H53" s="421"/>
      <c r="I53" s="421"/>
      <c r="J53" s="421"/>
      <c r="K53" s="421"/>
      <c r="L53" s="421"/>
      <c r="M53" s="421"/>
      <c r="N53" s="421"/>
      <c r="O53" s="421"/>
      <c r="P53" s="421"/>
      <c r="Q53" s="421"/>
      <c r="R53" s="421"/>
      <c r="S53" s="421"/>
      <c r="T53" s="421"/>
      <c r="U53" s="421"/>
      <c r="V53" s="421"/>
      <c r="W53" s="421"/>
      <c r="X53" s="421"/>
      <c r="Y53" s="421"/>
      <c r="Z53" s="421"/>
      <c r="AA53" s="421"/>
      <c r="AB53" s="421"/>
      <c r="AC53" s="421"/>
      <c r="AD53" s="421"/>
      <c r="AE53" s="421"/>
      <c r="AF53" s="421"/>
      <c r="AG53" s="421"/>
      <c r="AH53" s="421"/>
      <c r="AI53" s="421"/>
      <c r="AJ53" s="421"/>
      <c r="AK53" s="421"/>
      <c r="AL53" s="421"/>
      <c r="AM53" s="421"/>
      <c r="AN53" s="421"/>
      <c r="AO53" s="421"/>
      <c r="AP53" s="421"/>
      <c r="AQ53" s="421"/>
      <c r="AR53" s="421"/>
      <c r="AS53" s="421"/>
      <c r="AT53" s="421"/>
      <c r="AU53" s="421"/>
      <c r="AV53" s="421"/>
      <c r="AW53" s="421"/>
      <c r="AX53" s="421"/>
      <c r="AY53" s="421"/>
      <c r="AZ53" s="421"/>
      <c r="BA53" s="421"/>
      <c r="BB53" s="421"/>
      <c r="BC53" s="421"/>
      <c r="BD53" s="421"/>
      <c r="BE53" s="421"/>
      <c r="BF53" s="421"/>
      <c r="BG53" s="421"/>
      <c r="BH53" s="421"/>
      <c r="BI53" s="421"/>
      <c r="BJ53" s="421"/>
      <c r="BK53" s="421"/>
      <c r="BL53" s="421"/>
      <c r="BM53" s="421"/>
      <c r="BN53" s="421"/>
      <c r="BO53" s="421"/>
      <c r="BP53" s="421"/>
      <c r="BQ53" s="421"/>
      <c r="BR53" s="421"/>
      <c r="BS53" s="421"/>
      <c r="BT53" s="421"/>
      <c r="BU53" s="421"/>
      <c r="BV53" s="421"/>
      <c r="BW53" s="421"/>
      <c r="BX53" s="421"/>
      <c r="BY53" s="421"/>
      <c r="BZ53" s="421"/>
      <c r="CA53" s="421"/>
      <c r="CB53" s="421"/>
      <c r="CC53" s="421"/>
      <c r="CD53" s="421"/>
      <c r="CE53" s="421"/>
      <c r="CF53" s="421"/>
      <c r="CG53" s="421"/>
      <c r="CH53" s="421"/>
      <c r="CI53" s="421"/>
      <c r="CJ53" s="421"/>
      <c r="CK53" s="421"/>
      <c r="CL53" s="421"/>
      <c r="CM53" s="421"/>
      <c r="CN53" s="421"/>
      <c r="CO53" s="421"/>
      <c r="CP53" s="421"/>
      <c r="CQ53" s="421"/>
      <c r="CR53" s="421"/>
      <c r="CS53" s="421"/>
      <c r="CT53" s="421"/>
      <c r="CU53" s="421"/>
      <c r="CV53" s="421"/>
      <c r="CW53" s="421"/>
      <c r="CX53" s="421"/>
      <c r="CY53" s="421"/>
      <c r="CZ53" s="421"/>
      <c r="DA53" s="421"/>
      <c r="DB53" s="352">
        <f t="shared" si="0"/>
        <v>0</v>
      </c>
      <c r="DD53" s="342">
        <f t="shared" si="5"/>
        <v>0</v>
      </c>
      <c r="DE53" s="384">
        <f t="shared" si="2"/>
        <v>0</v>
      </c>
      <c r="DF53" s="353">
        <f t="shared" si="3"/>
        <v>0</v>
      </c>
    </row>
    <row r="54" spans="2:110" ht="15.75">
      <c r="B54" s="475">
        <f>'Merumuskan CP'!E54</f>
        <v>0</v>
      </c>
      <c r="C54" s="421"/>
      <c r="D54" s="421"/>
      <c r="E54" s="421"/>
      <c r="F54" s="421"/>
      <c r="G54" s="421"/>
      <c r="H54" s="421"/>
      <c r="I54" s="421"/>
      <c r="J54" s="421"/>
      <c r="K54" s="421"/>
      <c r="L54" s="421"/>
      <c r="M54" s="421"/>
      <c r="N54" s="421"/>
      <c r="O54" s="421"/>
      <c r="P54" s="421"/>
      <c r="Q54" s="421"/>
      <c r="R54" s="421"/>
      <c r="S54" s="421"/>
      <c r="T54" s="421"/>
      <c r="U54" s="421"/>
      <c r="V54" s="421"/>
      <c r="W54" s="421"/>
      <c r="X54" s="421"/>
      <c r="Y54" s="421"/>
      <c r="Z54" s="421"/>
      <c r="AA54" s="421"/>
      <c r="AB54" s="421"/>
      <c r="AC54" s="421"/>
      <c r="AD54" s="421"/>
      <c r="AE54" s="421"/>
      <c r="AF54" s="421"/>
      <c r="AG54" s="421"/>
      <c r="AH54" s="421"/>
      <c r="AI54" s="421"/>
      <c r="AJ54" s="421"/>
      <c r="AK54" s="421"/>
      <c r="AL54" s="421"/>
      <c r="AM54" s="421"/>
      <c r="AN54" s="421"/>
      <c r="AO54" s="421"/>
      <c r="AP54" s="421"/>
      <c r="AQ54" s="421"/>
      <c r="AR54" s="421"/>
      <c r="AS54" s="421"/>
      <c r="AT54" s="421"/>
      <c r="AU54" s="421"/>
      <c r="AV54" s="421"/>
      <c r="AW54" s="421"/>
      <c r="AX54" s="421"/>
      <c r="AY54" s="421"/>
      <c r="AZ54" s="421"/>
      <c r="BA54" s="421"/>
      <c r="BB54" s="421"/>
      <c r="BC54" s="421"/>
      <c r="BD54" s="421"/>
      <c r="BE54" s="421"/>
      <c r="BF54" s="421"/>
      <c r="BG54" s="421"/>
      <c r="BH54" s="421"/>
      <c r="BI54" s="421"/>
      <c r="BJ54" s="421"/>
      <c r="BK54" s="421"/>
      <c r="BL54" s="421"/>
      <c r="BM54" s="421"/>
      <c r="BN54" s="421"/>
      <c r="BO54" s="421"/>
      <c r="BP54" s="421"/>
      <c r="BQ54" s="421"/>
      <c r="BR54" s="421"/>
      <c r="BS54" s="421"/>
      <c r="BT54" s="421"/>
      <c r="BU54" s="421"/>
      <c r="BV54" s="421"/>
      <c r="BW54" s="421"/>
      <c r="BX54" s="421"/>
      <c r="BY54" s="421"/>
      <c r="BZ54" s="421"/>
      <c r="CA54" s="421"/>
      <c r="CB54" s="421"/>
      <c r="CC54" s="421"/>
      <c r="CD54" s="421"/>
      <c r="CE54" s="421"/>
      <c r="CF54" s="421"/>
      <c r="CG54" s="421"/>
      <c r="CH54" s="421"/>
      <c r="CI54" s="421"/>
      <c r="CJ54" s="421"/>
      <c r="CK54" s="421"/>
      <c r="CL54" s="421"/>
      <c r="CM54" s="421"/>
      <c r="CN54" s="421"/>
      <c r="CO54" s="421"/>
      <c r="CP54" s="421"/>
      <c r="CQ54" s="421"/>
      <c r="CR54" s="421"/>
      <c r="CS54" s="421"/>
      <c r="CT54" s="421"/>
      <c r="CU54" s="421"/>
      <c r="CV54" s="421"/>
      <c r="CW54" s="421"/>
      <c r="CX54" s="421"/>
      <c r="CY54" s="421"/>
      <c r="CZ54" s="421"/>
      <c r="DA54" s="421"/>
      <c r="DB54" s="352">
        <f t="shared" si="0"/>
        <v>0</v>
      </c>
      <c r="DD54" s="342">
        <f t="shared" si="5"/>
        <v>0</v>
      </c>
      <c r="DE54" s="384">
        <f t="shared" si="2"/>
        <v>0</v>
      </c>
      <c r="DF54" s="353">
        <f t="shared" si="3"/>
        <v>0</v>
      </c>
    </row>
    <row r="55" spans="2:110" ht="15.75">
      <c r="B55" s="475">
        <f>'Merumuskan CP'!E55</f>
        <v>0</v>
      </c>
      <c r="C55" s="421"/>
      <c r="D55" s="421"/>
      <c r="E55" s="421"/>
      <c r="F55" s="421"/>
      <c r="G55" s="421"/>
      <c r="H55" s="421"/>
      <c r="I55" s="421"/>
      <c r="J55" s="421"/>
      <c r="K55" s="421"/>
      <c r="L55" s="421"/>
      <c r="M55" s="421"/>
      <c r="N55" s="421"/>
      <c r="O55" s="421"/>
      <c r="P55" s="421"/>
      <c r="Q55" s="421"/>
      <c r="R55" s="421"/>
      <c r="S55" s="421"/>
      <c r="T55" s="421"/>
      <c r="U55" s="421"/>
      <c r="V55" s="421"/>
      <c r="W55" s="421"/>
      <c r="X55" s="421"/>
      <c r="Y55" s="421"/>
      <c r="Z55" s="421"/>
      <c r="AA55" s="421"/>
      <c r="AB55" s="421"/>
      <c r="AC55" s="421"/>
      <c r="AD55" s="421"/>
      <c r="AE55" s="421"/>
      <c r="AF55" s="421"/>
      <c r="AG55" s="421"/>
      <c r="AH55" s="421"/>
      <c r="AI55" s="421"/>
      <c r="AJ55" s="421"/>
      <c r="AK55" s="421"/>
      <c r="AL55" s="421"/>
      <c r="AM55" s="421"/>
      <c r="AN55" s="421"/>
      <c r="AO55" s="421"/>
      <c r="AP55" s="421"/>
      <c r="AQ55" s="421"/>
      <c r="AR55" s="421"/>
      <c r="AS55" s="421"/>
      <c r="AT55" s="421"/>
      <c r="AU55" s="421"/>
      <c r="AV55" s="421"/>
      <c r="AW55" s="421"/>
      <c r="AX55" s="421"/>
      <c r="AY55" s="421"/>
      <c r="AZ55" s="421"/>
      <c r="BA55" s="421"/>
      <c r="BB55" s="421"/>
      <c r="BC55" s="421"/>
      <c r="BD55" s="421"/>
      <c r="BE55" s="421"/>
      <c r="BF55" s="421"/>
      <c r="BG55" s="421"/>
      <c r="BH55" s="421"/>
      <c r="BI55" s="421"/>
      <c r="BJ55" s="421"/>
      <c r="BK55" s="421"/>
      <c r="BL55" s="421"/>
      <c r="BM55" s="421"/>
      <c r="BN55" s="421"/>
      <c r="BO55" s="421"/>
      <c r="BP55" s="421"/>
      <c r="BQ55" s="421"/>
      <c r="BR55" s="421"/>
      <c r="BS55" s="421"/>
      <c r="BT55" s="421"/>
      <c r="BU55" s="421"/>
      <c r="BV55" s="421"/>
      <c r="BW55" s="421"/>
      <c r="BX55" s="421"/>
      <c r="BY55" s="421"/>
      <c r="BZ55" s="421"/>
      <c r="CA55" s="421"/>
      <c r="CB55" s="421"/>
      <c r="CC55" s="421"/>
      <c r="CD55" s="421"/>
      <c r="CE55" s="421"/>
      <c r="CF55" s="421"/>
      <c r="CG55" s="421"/>
      <c r="CH55" s="421"/>
      <c r="CI55" s="421"/>
      <c r="CJ55" s="421"/>
      <c r="CK55" s="421"/>
      <c r="CL55" s="421"/>
      <c r="CM55" s="421"/>
      <c r="CN55" s="421"/>
      <c r="CO55" s="421"/>
      <c r="CP55" s="421"/>
      <c r="CQ55" s="421"/>
      <c r="CR55" s="421"/>
      <c r="CS55" s="421"/>
      <c r="CT55" s="421"/>
      <c r="CU55" s="421"/>
      <c r="CV55" s="421"/>
      <c r="CW55" s="421"/>
      <c r="CX55" s="421"/>
      <c r="CY55" s="421"/>
      <c r="CZ55" s="421"/>
      <c r="DA55" s="421"/>
      <c r="DB55" s="352">
        <f t="shared" si="0"/>
        <v>0</v>
      </c>
      <c r="DD55" s="342">
        <f t="shared" si="5"/>
        <v>0</v>
      </c>
      <c r="DE55" s="384">
        <f t="shared" si="2"/>
        <v>0</v>
      </c>
      <c r="DF55" s="353">
        <f t="shared" si="3"/>
        <v>0</v>
      </c>
    </row>
    <row r="56" spans="2:110" ht="122.25" customHeight="1">
      <c r="B56" s="475">
        <f>'Merumuskan CP'!E56</f>
        <v>0</v>
      </c>
      <c r="C56" s="421"/>
      <c r="D56" s="421"/>
      <c r="E56" s="421"/>
      <c r="F56" s="421"/>
      <c r="G56" s="421"/>
      <c r="H56" s="421"/>
      <c r="I56" s="421"/>
      <c r="J56" s="421"/>
      <c r="K56" s="421"/>
      <c r="L56" s="421"/>
      <c r="M56" s="421"/>
      <c r="N56" s="421"/>
      <c r="O56" s="421"/>
      <c r="P56" s="421"/>
      <c r="Q56" s="421"/>
      <c r="R56" s="421"/>
      <c r="S56" s="421"/>
      <c r="T56" s="421"/>
      <c r="U56" s="421"/>
      <c r="V56" s="421"/>
      <c r="W56" s="421"/>
      <c r="X56" s="421"/>
      <c r="Y56" s="421"/>
      <c r="Z56" s="421"/>
      <c r="AA56" s="421"/>
      <c r="AB56" s="421"/>
      <c r="AC56" s="421"/>
      <c r="AD56" s="421"/>
      <c r="AE56" s="421"/>
      <c r="AF56" s="421"/>
      <c r="AG56" s="421"/>
      <c r="AH56" s="421"/>
      <c r="AI56" s="421"/>
      <c r="AJ56" s="421"/>
      <c r="AK56" s="421"/>
      <c r="AL56" s="421"/>
      <c r="AM56" s="421"/>
      <c r="AN56" s="421"/>
      <c r="AO56" s="421"/>
      <c r="AP56" s="421"/>
      <c r="AQ56" s="421"/>
      <c r="AR56" s="421"/>
      <c r="AS56" s="421"/>
      <c r="AT56" s="421"/>
      <c r="AU56" s="421"/>
      <c r="AV56" s="421"/>
      <c r="AW56" s="421"/>
      <c r="AX56" s="421"/>
      <c r="AY56" s="421"/>
      <c r="AZ56" s="421"/>
      <c r="BA56" s="421"/>
      <c r="BB56" s="421"/>
      <c r="BC56" s="421"/>
      <c r="BD56" s="421"/>
      <c r="BE56" s="421"/>
      <c r="BF56" s="421"/>
      <c r="BG56" s="421"/>
      <c r="BH56" s="421"/>
      <c r="BI56" s="421"/>
      <c r="BJ56" s="421"/>
      <c r="BK56" s="421"/>
      <c r="BL56" s="421"/>
      <c r="BM56" s="421"/>
      <c r="BN56" s="421"/>
      <c r="BO56" s="421"/>
      <c r="BP56" s="421"/>
      <c r="BQ56" s="421"/>
      <c r="BR56" s="421"/>
      <c r="BS56" s="421"/>
      <c r="BT56" s="421"/>
      <c r="BU56" s="421"/>
      <c r="BV56" s="421"/>
      <c r="BW56" s="421"/>
      <c r="BX56" s="421"/>
      <c r="BY56" s="421"/>
      <c r="BZ56" s="421"/>
      <c r="CA56" s="421"/>
      <c r="CB56" s="421"/>
      <c r="CC56" s="421"/>
      <c r="CD56" s="421"/>
      <c r="CE56" s="421"/>
      <c r="CF56" s="421"/>
      <c r="CG56" s="421"/>
      <c r="CH56" s="421"/>
      <c r="CI56" s="421"/>
      <c r="CJ56" s="421"/>
      <c r="CK56" s="421"/>
      <c r="CL56" s="421"/>
      <c r="CM56" s="421"/>
      <c r="CN56" s="421"/>
      <c r="CO56" s="421"/>
      <c r="CP56" s="421"/>
      <c r="CQ56" s="421"/>
      <c r="CR56" s="421"/>
      <c r="CS56" s="421"/>
      <c r="CT56" s="421"/>
      <c r="CU56" s="421"/>
      <c r="CV56" s="421"/>
      <c r="CW56" s="421"/>
      <c r="CX56" s="421"/>
      <c r="CY56" s="421"/>
      <c r="CZ56" s="421"/>
      <c r="DA56" s="421"/>
      <c r="DB56" s="352">
        <f t="shared" si="0"/>
        <v>0</v>
      </c>
      <c r="DC56" s="339">
        <v>4</v>
      </c>
      <c r="DD56" s="342">
        <f t="shared" si="5"/>
        <v>0</v>
      </c>
      <c r="DE56" s="384">
        <f t="shared" si="2"/>
        <v>0</v>
      </c>
      <c r="DF56" s="353">
        <f t="shared" si="3"/>
        <v>0</v>
      </c>
    </row>
    <row r="57" spans="2:110" ht="48" customHeight="1">
      <c r="B57" s="475">
        <f>'Merumuskan CP'!E57</f>
        <v>0</v>
      </c>
      <c r="DB57" s="352">
        <f t="shared" si="0"/>
        <v>0</v>
      </c>
      <c r="DD57" s="342">
        <f t="shared" si="5"/>
        <v>0</v>
      </c>
      <c r="DE57" s="384">
        <f t="shared" si="2"/>
        <v>0</v>
      </c>
      <c r="DF57" s="353">
        <f t="shared" si="3"/>
        <v>0</v>
      </c>
    </row>
    <row r="58" spans="2:110" ht="68.25" customHeight="1">
      <c r="DD58" s="342">
        <f>SUM(DD16:DD57)</f>
        <v>12</v>
      </c>
      <c r="DE58" s="384">
        <f>SUM(DE16:DE57)</f>
        <v>144</v>
      </c>
      <c r="DF58" s="353">
        <f>SUM(DF16:DF57)</f>
        <v>144</v>
      </c>
    </row>
  </sheetData>
  <mergeCells count="27">
    <mergeCell ref="DB15:DE15"/>
    <mergeCell ref="A15:DA15"/>
    <mergeCell ref="A1:A2"/>
    <mergeCell ref="O1:W1"/>
    <mergeCell ref="X1:AH1"/>
    <mergeCell ref="AI1:AR1"/>
    <mergeCell ref="AZ1:BH1"/>
    <mergeCell ref="BI1:BS1"/>
    <mergeCell ref="DG1:DG2"/>
    <mergeCell ref="DF1:DF2"/>
    <mergeCell ref="DA1:DA2"/>
    <mergeCell ref="DC1:DC2"/>
    <mergeCell ref="DB1:DB2"/>
    <mergeCell ref="DD1:DD2"/>
    <mergeCell ref="DE1:DE2"/>
    <mergeCell ref="A26:DA26"/>
    <mergeCell ref="CZ1:CZ14"/>
    <mergeCell ref="B1:B2"/>
    <mergeCell ref="B4:CY4"/>
    <mergeCell ref="C1:H1"/>
    <mergeCell ref="I1:L1"/>
    <mergeCell ref="M1:N1"/>
    <mergeCell ref="AS1:AY1"/>
    <mergeCell ref="BT1:CD1"/>
    <mergeCell ref="CE1:CI1"/>
    <mergeCell ref="CJ1:CP1"/>
    <mergeCell ref="CQ1:CY1"/>
  </mergeCells>
  <pageMargins left="0" right="0" top="0.31496062992126" bottom="0.118110236220472" header="0" footer="0"/>
  <pageSetup paperSize="9" scale="82" orientation="landscape"/>
  <rowBreaks count="1" manualBreakCount="1">
    <brk id="19" max="75"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5"/>
  <sheetViews>
    <sheetView topLeftCell="A28" workbookViewId="0">
      <selection activeCell="D3" sqref="D3"/>
    </sheetView>
  </sheetViews>
  <sheetFormatPr baseColWidth="10" defaultColWidth="8.83203125" defaultRowHeight="15" x14ac:dyDescent="0"/>
  <cols>
    <col min="1" max="1" width="6.33203125" customWidth="1"/>
    <col min="2" max="2" width="14.1640625" customWidth="1"/>
    <col min="3" max="3" width="24.5" customWidth="1"/>
    <col min="4" max="4" width="3.6640625" customWidth="1"/>
    <col min="5" max="5" width="4.1640625" customWidth="1"/>
    <col min="6" max="6" width="3.33203125" customWidth="1"/>
    <col min="7" max="7" width="3.6640625" customWidth="1"/>
    <col min="8" max="8" width="4" customWidth="1"/>
    <col min="9" max="9" width="3.6640625" customWidth="1"/>
    <col min="10" max="11" width="4" customWidth="1"/>
    <col min="12" max="12" width="4.1640625" customWidth="1"/>
    <col min="13" max="13" width="3.83203125" customWidth="1"/>
    <col min="14" max="14" width="4" customWidth="1"/>
    <col min="15" max="15" width="4.1640625" customWidth="1"/>
    <col min="16" max="16" width="3.5" customWidth="1"/>
    <col min="17" max="17" width="3.6640625" customWidth="1"/>
    <col min="18" max="18" width="4" customWidth="1"/>
    <col min="19" max="19" width="3.83203125" customWidth="1"/>
    <col min="20" max="20" width="3.6640625" customWidth="1"/>
    <col min="21" max="21" width="4" customWidth="1"/>
    <col min="22" max="22" width="3.6640625" customWidth="1"/>
    <col min="23" max="23" width="4" customWidth="1"/>
    <col min="24" max="24" width="3.6640625" customWidth="1"/>
    <col min="25" max="26" width="4" customWidth="1"/>
    <col min="27" max="28" width="4.1640625" customWidth="1"/>
    <col min="29" max="29" width="3.83203125" customWidth="1"/>
    <col min="30" max="31" width="4.1640625" customWidth="1"/>
    <col min="32" max="33" width="3.83203125" customWidth="1"/>
    <col min="34" max="34" width="4" customWidth="1"/>
    <col min="35" max="36" width="4.1640625" customWidth="1"/>
    <col min="37" max="37" width="4" customWidth="1"/>
    <col min="38" max="38" width="3.6640625" customWidth="1"/>
    <col min="39" max="39" width="3.83203125" customWidth="1"/>
    <col min="40" max="40" width="3.33203125" customWidth="1"/>
    <col min="41" max="42" width="3.1640625" customWidth="1"/>
    <col min="43" max="43" width="3.6640625" customWidth="1"/>
  </cols>
  <sheetData>
    <row r="1" spans="1:43" s="488" customFormat="1" ht="32.25" customHeight="1">
      <c r="A1" s="553" t="s">
        <v>362</v>
      </c>
      <c r="B1" s="553"/>
      <c r="C1" s="553"/>
      <c r="D1" s="553"/>
      <c r="E1" s="553"/>
      <c r="F1" s="553"/>
      <c r="G1" s="553"/>
      <c r="H1" s="553"/>
      <c r="I1" s="553"/>
      <c r="J1" s="553"/>
      <c r="K1" s="553"/>
      <c r="L1" s="553"/>
      <c r="M1" s="553"/>
      <c r="N1" s="553"/>
      <c r="O1" s="553"/>
      <c r="P1" s="553"/>
      <c r="Q1" s="553"/>
      <c r="R1" s="553"/>
      <c r="S1" s="553"/>
      <c r="T1" s="553"/>
      <c r="U1" s="553"/>
      <c r="V1" s="553"/>
      <c r="W1" s="553"/>
      <c r="X1" s="553"/>
      <c r="Y1" s="553"/>
      <c r="Z1" s="553"/>
      <c r="AA1" s="553"/>
      <c r="AB1" s="553"/>
      <c r="AC1" s="553"/>
      <c r="AD1" s="553"/>
      <c r="AE1" s="553"/>
      <c r="AF1" s="553"/>
      <c r="AG1" s="553"/>
      <c r="AH1" s="553"/>
      <c r="AI1" s="553"/>
      <c r="AJ1" s="553"/>
      <c r="AK1" s="553"/>
      <c r="AL1" s="553"/>
      <c r="AM1" s="553"/>
      <c r="AN1" s="553"/>
      <c r="AO1" s="553"/>
      <c r="AP1" s="553"/>
      <c r="AQ1" s="553"/>
    </row>
    <row r="2" spans="1:43" s="487" customFormat="1">
      <c r="A2" s="554" t="s">
        <v>258</v>
      </c>
      <c r="B2" s="554" t="s">
        <v>260</v>
      </c>
      <c r="C2" s="554" t="s">
        <v>358</v>
      </c>
      <c r="D2" s="555" t="s">
        <v>359</v>
      </c>
      <c r="E2" s="555"/>
      <c r="F2" s="555"/>
      <c r="G2" s="555"/>
      <c r="H2" s="555"/>
      <c r="I2" s="555"/>
      <c r="J2" s="555"/>
      <c r="K2" s="555"/>
      <c r="L2" s="555"/>
      <c r="M2" s="555"/>
      <c r="N2" s="556" t="s">
        <v>241</v>
      </c>
      <c r="O2" s="556"/>
      <c r="P2" s="556"/>
      <c r="Q2" s="556"/>
      <c r="R2" s="556"/>
      <c r="S2" s="556"/>
      <c r="T2" s="556"/>
      <c r="U2" s="556"/>
      <c r="V2" s="556"/>
      <c r="W2" s="556"/>
      <c r="X2" s="550" t="s">
        <v>360</v>
      </c>
      <c r="Y2" s="551"/>
      <c r="Z2" s="551"/>
      <c r="AA2" s="551"/>
      <c r="AB2" s="551"/>
      <c r="AC2" s="551"/>
      <c r="AD2" s="551"/>
      <c r="AE2" s="551"/>
      <c r="AF2" s="551"/>
      <c r="AG2" s="551"/>
      <c r="AH2" s="551"/>
      <c r="AI2" s="551"/>
      <c r="AJ2" s="551"/>
      <c r="AK2" s="551"/>
      <c r="AL2" s="551"/>
      <c r="AM2" s="551"/>
      <c r="AN2" s="551"/>
      <c r="AO2" s="551"/>
      <c r="AP2" s="551"/>
      <c r="AQ2" s="552"/>
    </row>
    <row r="3" spans="1:43" s="487" customFormat="1">
      <c r="A3" s="554"/>
      <c r="B3" s="554"/>
      <c r="C3" s="554"/>
      <c r="D3" s="489">
        <v>1</v>
      </c>
      <c r="E3" s="489">
        <v>2</v>
      </c>
      <c r="F3" s="489">
        <v>3</v>
      </c>
      <c r="G3" s="489">
        <v>4</v>
      </c>
      <c r="H3" s="489">
        <v>5</v>
      </c>
      <c r="I3" s="489">
        <v>6</v>
      </c>
      <c r="J3" s="489">
        <v>7</v>
      </c>
      <c r="K3" s="489">
        <v>8</v>
      </c>
      <c r="L3" s="489">
        <v>9</v>
      </c>
      <c r="M3" s="489">
        <v>10</v>
      </c>
      <c r="N3" s="490">
        <v>1</v>
      </c>
      <c r="O3" s="490">
        <v>2</v>
      </c>
      <c r="P3" s="490">
        <v>3</v>
      </c>
      <c r="Q3" s="490">
        <v>4</v>
      </c>
      <c r="R3" s="490">
        <v>5</v>
      </c>
      <c r="S3" s="490">
        <v>6</v>
      </c>
      <c r="T3" s="490">
        <v>7</v>
      </c>
      <c r="U3" s="490">
        <v>8</v>
      </c>
      <c r="V3" s="490">
        <v>9</v>
      </c>
      <c r="W3" s="490">
        <v>10</v>
      </c>
      <c r="X3" s="491">
        <v>1</v>
      </c>
      <c r="Y3" s="491">
        <v>2</v>
      </c>
      <c r="Z3" s="491">
        <v>3</v>
      </c>
      <c r="AA3" s="491">
        <v>4</v>
      </c>
      <c r="AB3" s="491">
        <v>5</v>
      </c>
      <c r="AC3" s="491">
        <v>6</v>
      </c>
      <c r="AD3" s="491">
        <v>7</v>
      </c>
      <c r="AE3" s="491">
        <v>8</v>
      </c>
      <c r="AF3" s="491">
        <v>9</v>
      </c>
      <c r="AG3" s="491">
        <v>10</v>
      </c>
      <c r="AH3" s="491">
        <v>11</v>
      </c>
      <c r="AI3" s="491">
        <v>12</v>
      </c>
      <c r="AJ3" s="491">
        <v>13</v>
      </c>
      <c r="AK3" s="491">
        <v>14</v>
      </c>
      <c r="AL3" s="491">
        <v>15</v>
      </c>
      <c r="AM3" s="491">
        <v>16</v>
      </c>
      <c r="AN3" s="491">
        <v>17</v>
      </c>
      <c r="AO3" s="491">
        <v>18</v>
      </c>
      <c r="AP3" s="491">
        <v>19</v>
      </c>
      <c r="AQ3" s="491">
        <v>20</v>
      </c>
    </row>
    <row r="4" spans="1:43">
      <c r="A4" s="421"/>
      <c r="B4" s="421"/>
      <c r="C4" s="421" t="s">
        <v>361</v>
      </c>
      <c r="D4" s="492" t="s">
        <v>290</v>
      </c>
      <c r="E4" s="492" t="s">
        <v>290</v>
      </c>
      <c r="F4" s="492"/>
      <c r="G4" s="492"/>
      <c r="H4" s="492"/>
      <c r="I4" s="492"/>
      <c r="J4" s="492"/>
      <c r="K4" s="492"/>
      <c r="L4" s="492"/>
      <c r="M4" s="492"/>
      <c r="N4" s="493"/>
      <c r="O4" s="493"/>
      <c r="P4" s="493"/>
      <c r="Q4" s="493" t="s">
        <v>290</v>
      </c>
      <c r="R4" s="493" t="s">
        <v>290</v>
      </c>
      <c r="S4" s="493"/>
      <c r="T4" s="493"/>
      <c r="U4" s="493"/>
      <c r="V4" s="493"/>
      <c r="W4" s="493"/>
      <c r="X4" s="494"/>
      <c r="Y4" s="494" t="s">
        <v>290</v>
      </c>
      <c r="Z4" s="494"/>
      <c r="AA4" s="494" t="s">
        <v>290</v>
      </c>
      <c r="AB4" s="494"/>
      <c r="AC4" s="494"/>
      <c r="AD4" s="494"/>
      <c r="AE4" s="494"/>
      <c r="AF4" s="494"/>
      <c r="AG4" s="494"/>
      <c r="AH4" s="494"/>
      <c r="AI4" s="494"/>
      <c r="AJ4" s="494"/>
      <c r="AK4" s="494"/>
      <c r="AL4" s="494"/>
      <c r="AM4" s="494"/>
      <c r="AN4" s="494"/>
      <c r="AO4" s="494"/>
      <c r="AP4" s="494"/>
      <c r="AQ4" s="494"/>
    </row>
    <row r="5" spans="1:43">
      <c r="A5" s="186"/>
      <c r="B5" s="186"/>
      <c r="C5" s="186"/>
      <c r="D5" s="484"/>
      <c r="E5" s="484"/>
      <c r="F5" s="484"/>
      <c r="G5" s="484"/>
      <c r="H5" s="484"/>
      <c r="I5" s="484"/>
      <c r="J5" s="484"/>
      <c r="K5" s="484"/>
      <c r="L5" s="484"/>
      <c r="M5" s="484"/>
      <c r="N5" s="485"/>
      <c r="O5" s="485"/>
      <c r="P5" s="485"/>
      <c r="Q5" s="485"/>
      <c r="R5" s="485"/>
      <c r="S5" s="485"/>
      <c r="T5" s="485"/>
      <c r="U5" s="485"/>
      <c r="V5" s="485"/>
      <c r="W5" s="485"/>
      <c r="X5" s="486"/>
      <c r="Y5" s="486"/>
      <c r="Z5" s="486"/>
      <c r="AA5" s="486"/>
      <c r="AB5" s="486"/>
      <c r="AC5" s="486"/>
      <c r="AD5" s="486"/>
      <c r="AE5" s="486"/>
      <c r="AF5" s="486"/>
      <c r="AG5" s="486"/>
      <c r="AH5" s="486"/>
      <c r="AI5" s="486"/>
      <c r="AJ5" s="486"/>
      <c r="AK5" s="486"/>
      <c r="AL5" s="486"/>
      <c r="AM5" s="486"/>
      <c r="AN5" s="486"/>
      <c r="AO5" s="486"/>
      <c r="AP5" s="486"/>
      <c r="AQ5" s="486"/>
    </row>
    <row r="6" spans="1:43">
      <c r="A6" s="186"/>
      <c r="B6" s="186"/>
      <c r="C6" s="186"/>
      <c r="D6" s="484"/>
      <c r="E6" s="484"/>
      <c r="F6" s="484"/>
      <c r="G6" s="484"/>
      <c r="H6" s="484"/>
      <c r="I6" s="484"/>
      <c r="J6" s="484"/>
      <c r="K6" s="484"/>
      <c r="L6" s="484"/>
      <c r="M6" s="484"/>
      <c r="N6" s="485"/>
      <c r="O6" s="485"/>
      <c r="P6" s="485"/>
      <c r="Q6" s="485"/>
      <c r="R6" s="485"/>
      <c r="S6" s="485"/>
      <c r="T6" s="485"/>
      <c r="U6" s="485"/>
      <c r="V6" s="485"/>
      <c r="W6" s="485"/>
      <c r="X6" s="486"/>
      <c r="Y6" s="486"/>
      <c r="Z6" s="486"/>
      <c r="AA6" s="486"/>
      <c r="AB6" s="486"/>
      <c r="AC6" s="486"/>
      <c r="AD6" s="486"/>
      <c r="AE6" s="486"/>
      <c r="AF6" s="486"/>
      <c r="AG6" s="486"/>
      <c r="AH6" s="486"/>
      <c r="AI6" s="486"/>
      <c r="AJ6" s="486"/>
      <c r="AK6" s="486"/>
      <c r="AL6" s="486"/>
      <c r="AM6" s="486"/>
      <c r="AN6" s="486"/>
      <c r="AO6" s="486"/>
      <c r="AP6" s="486"/>
      <c r="AQ6" s="486"/>
    </row>
    <row r="7" spans="1:43">
      <c r="A7" s="186"/>
      <c r="B7" s="186"/>
      <c r="C7" s="186"/>
      <c r="D7" s="484"/>
      <c r="E7" s="484"/>
      <c r="F7" s="484"/>
      <c r="G7" s="484"/>
      <c r="H7" s="484"/>
      <c r="I7" s="484"/>
      <c r="J7" s="484"/>
      <c r="K7" s="484"/>
      <c r="L7" s="484"/>
      <c r="M7" s="484"/>
      <c r="N7" s="485"/>
      <c r="O7" s="485"/>
      <c r="P7" s="485"/>
      <c r="Q7" s="485"/>
      <c r="R7" s="485"/>
      <c r="S7" s="485"/>
      <c r="T7" s="485"/>
      <c r="U7" s="485"/>
      <c r="V7" s="485"/>
      <c r="W7" s="485"/>
      <c r="X7" s="486"/>
      <c r="Y7" s="486"/>
      <c r="Z7" s="486"/>
      <c r="AA7" s="486"/>
      <c r="AB7" s="486"/>
      <c r="AC7" s="486"/>
      <c r="AD7" s="486"/>
      <c r="AE7" s="486"/>
      <c r="AF7" s="486"/>
      <c r="AG7" s="486"/>
      <c r="AH7" s="486"/>
      <c r="AI7" s="486"/>
      <c r="AJ7" s="486"/>
      <c r="AK7" s="486"/>
      <c r="AL7" s="486"/>
      <c r="AM7" s="486"/>
      <c r="AN7" s="486"/>
      <c r="AO7" s="486"/>
      <c r="AP7" s="486"/>
      <c r="AQ7" s="486"/>
    </row>
    <row r="8" spans="1:43">
      <c r="A8" s="186"/>
      <c r="B8" s="186"/>
      <c r="C8" s="186"/>
      <c r="D8" s="484"/>
      <c r="E8" s="484"/>
      <c r="F8" s="484"/>
      <c r="G8" s="484"/>
      <c r="H8" s="484"/>
      <c r="I8" s="484"/>
      <c r="J8" s="484"/>
      <c r="K8" s="484"/>
      <c r="L8" s="484"/>
      <c r="M8" s="484"/>
      <c r="N8" s="485"/>
      <c r="O8" s="485"/>
      <c r="P8" s="485"/>
      <c r="Q8" s="485"/>
      <c r="R8" s="485"/>
      <c r="S8" s="485"/>
      <c r="T8" s="485"/>
      <c r="U8" s="485"/>
      <c r="V8" s="485"/>
      <c r="W8" s="485"/>
      <c r="X8" s="486"/>
      <c r="Y8" s="486"/>
      <c r="Z8" s="486"/>
      <c r="AA8" s="486"/>
      <c r="AB8" s="486"/>
      <c r="AC8" s="486"/>
      <c r="AD8" s="486"/>
      <c r="AE8" s="486"/>
      <c r="AF8" s="486"/>
      <c r="AG8" s="486"/>
      <c r="AH8" s="486"/>
      <c r="AI8" s="486"/>
      <c r="AJ8" s="486"/>
      <c r="AK8" s="486"/>
      <c r="AL8" s="486"/>
      <c r="AM8" s="486"/>
      <c r="AN8" s="486"/>
      <c r="AO8" s="486"/>
      <c r="AP8" s="486"/>
      <c r="AQ8" s="486"/>
    </row>
    <row r="9" spans="1:43">
      <c r="A9" s="186"/>
      <c r="B9" s="186"/>
      <c r="C9" s="186"/>
      <c r="D9" s="484"/>
      <c r="E9" s="484"/>
      <c r="F9" s="484"/>
      <c r="G9" s="484"/>
      <c r="H9" s="484"/>
      <c r="I9" s="484"/>
      <c r="J9" s="484"/>
      <c r="K9" s="484"/>
      <c r="L9" s="484"/>
      <c r="M9" s="484"/>
      <c r="N9" s="485"/>
      <c r="O9" s="485"/>
      <c r="P9" s="485"/>
      <c r="Q9" s="485"/>
      <c r="R9" s="485"/>
      <c r="S9" s="485"/>
      <c r="T9" s="485"/>
      <c r="U9" s="485"/>
      <c r="V9" s="485"/>
      <c r="W9" s="485"/>
      <c r="X9" s="486"/>
      <c r="Y9" s="486"/>
      <c r="Z9" s="486"/>
      <c r="AA9" s="486"/>
      <c r="AB9" s="486"/>
      <c r="AC9" s="486"/>
      <c r="AD9" s="486"/>
      <c r="AE9" s="486"/>
      <c r="AF9" s="486"/>
      <c r="AG9" s="486"/>
      <c r="AH9" s="486"/>
      <c r="AI9" s="486"/>
      <c r="AJ9" s="486"/>
      <c r="AK9" s="486"/>
      <c r="AL9" s="486"/>
      <c r="AM9" s="486"/>
      <c r="AN9" s="486"/>
      <c r="AO9" s="486"/>
      <c r="AP9" s="486"/>
      <c r="AQ9" s="486"/>
    </row>
    <row r="10" spans="1:43">
      <c r="A10" s="186"/>
      <c r="B10" s="186"/>
      <c r="C10" s="186"/>
      <c r="D10" s="484"/>
      <c r="E10" s="484"/>
      <c r="F10" s="484"/>
      <c r="G10" s="484"/>
      <c r="H10" s="484"/>
      <c r="I10" s="484"/>
      <c r="J10" s="484"/>
      <c r="K10" s="484"/>
      <c r="L10" s="484"/>
      <c r="M10" s="484"/>
      <c r="N10" s="485"/>
      <c r="O10" s="485"/>
      <c r="P10" s="485"/>
      <c r="Q10" s="485"/>
      <c r="R10" s="485"/>
      <c r="S10" s="485"/>
      <c r="T10" s="485"/>
      <c r="U10" s="485"/>
      <c r="V10" s="485"/>
      <c r="W10" s="485"/>
      <c r="X10" s="486"/>
      <c r="Y10" s="486"/>
      <c r="Z10" s="486"/>
      <c r="AA10" s="486"/>
      <c r="AB10" s="486"/>
      <c r="AC10" s="486"/>
      <c r="AD10" s="486"/>
      <c r="AE10" s="486"/>
      <c r="AF10" s="486"/>
      <c r="AG10" s="486"/>
      <c r="AH10" s="486"/>
      <c r="AI10" s="486"/>
      <c r="AJ10" s="486"/>
      <c r="AK10" s="486"/>
      <c r="AL10" s="486"/>
      <c r="AM10" s="486"/>
      <c r="AN10" s="486"/>
      <c r="AO10" s="486"/>
      <c r="AP10" s="486"/>
      <c r="AQ10" s="486"/>
    </row>
    <row r="11" spans="1:43">
      <c r="A11" s="186"/>
      <c r="B11" s="186"/>
      <c r="C11" s="186"/>
      <c r="D11" s="484"/>
      <c r="E11" s="484"/>
      <c r="F11" s="484"/>
      <c r="G11" s="484"/>
      <c r="H11" s="484"/>
      <c r="I11" s="484"/>
      <c r="J11" s="484"/>
      <c r="K11" s="484"/>
      <c r="L11" s="484"/>
      <c r="M11" s="484"/>
      <c r="N11" s="485"/>
      <c r="O11" s="485"/>
      <c r="P11" s="485"/>
      <c r="Q11" s="485"/>
      <c r="R11" s="485"/>
      <c r="S11" s="485"/>
      <c r="T11" s="485"/>
      <c r="U11" s="485"/>
      <c r="V11" s="485"/>
      <c r="W11" s="485"/>
      <c r="X11" s="486"/>
      <c r="Y11" s="486"/>
      <c r="Z11" s="486"/>
      <c r="AA11" s="486"/>
      <c r="AB11" s="486"/>
      <c r="AC11" s="486"/>
      <c r="AD11" s="486"/>
      <c r="AE11" s="486"/>
      <c r="AF11" s="486"/>
      <c r="AG11" s="486"/>
      <c r="AH11" s="486"/>
      <c r="AI11" s="486"/>
      <c r="AJ11" s="486"/>
      <c r="AK11" s="486"/>
      <c r="AL11" s="486"/>
      <c r="AM11" s="486"/>
      <c r="AN11" s="486"/>
      <c r="AO11" s="486"/>
      <c r="AP11" s="486"/>
      <c r="AQ11" s="486"/>
    </row>
    <row r="12" spans="1:43">
      <c r="A12" s="186"/>
      <c r="B12" s="186"/>
      <c r="C12" s="186"/>
      <c r="D12" s="484"/>
      <c r="E12" s="484"/>
      <c r="F12" s="484"/>
      <c r="G12" s="484"/>
      <c r="H12" s="484"/>
      <c r="I12" s="484"/>
      <c r="J12" s="484"/>
      <c r="K12" s="484"/>
      <c r="L12" s="484"/>
      <c r="M12" s="484"/>
      <c r="N12" s="485"/>
      <c r="O12" s="485"/>
      <c r="P12" s="485"/>
      <c r="Q12" s="485"/>
      <c r="R12" s="485"/>
      <c r="S12" s="485"/>
      <c r="T12" s="485"/>
      <c r="U12" s="485"/>
      <c r="V12" s="485"/>
      <c r="W12" s="485"/>
      <c r="X12" s="486"/>
      <c r="Y12" s="486"/>
      <c r="Z12" s="486"/>
      <c r="AA12" s="486"/>
      <c r="AB12" s="486"/>
      <c r="AC12" s="486"/>
      <c r="AD12" s="486"/>
      <c r="AE12" s="486"/>
      <c r="AF12" s="486"/>
      <c r="AG12" s="486"/>
      <c r="AH12" s="486"/>
      <c r="AI12" s="486"/>
      <c r="AJ12" s="486"/>
      <c r="AK12" s="486"/>
      <c r="AL12" s="486"/>
      <c r="AM12" s="486"/>
      <c r="AN12" s="486"/>
      <c r="AO12" s="486"/>
      <c r="AP12" s="486"/>
      <c r="AQ12" s="486"/>
    </row>
    <row r="13" spans="1:43">
      <c r="A13" s="186"/>
      <c r="B13" s="186"/>
      <c r="C13" s="186"/>
      <c r="D13" s="484"/>
      <c r="E13" s="484"/>
      <c r="F13" s="484"/>
      <c r="G13" s="484"/>
      <c r="H13" s="484"/>
      <c r="I13" s="484"/>
      <c r="J13" s="484"/>
      <c r="K13" s="484"/>
      <c r="L13" s="484"/>
      <c r="M13" s="484"/>
      <c r="N13" s="485"/>
      <c r="O13" s="485"/>
      <c r="P13" s="485"/>
      <c r="Q13" s="485"/>
      <c r="R13" s="485"/>
      <c r="S13" s="485"/>
      <c r="T13" s="485"/>
      <c r="U13" s="485"/>
      <c r="V13" s="485"/>
      <c r="W13" s="485"/>
      <c r="X13" s="486"/>
      <c r="Y13" s="486"/>
      <c r="Z13" s="486"/>
      <c r="AA13" s="486"/>
      <c r="AB13" s="486"/>
      <c r="AC13" s="486"/>
      <c r="AD13" s="486"/>
      <c r="AE13" s="486"/>
      <c r="AF13" s="486"/>
      <c r="AG13" s="486"/>
      <c r="AH13" s="486"/>
      <c r="AI13" s="486"/>
      <c r="AJ13" s="486"/>
      <c r="AK13" s="486"/>
      <c r="AL13" s="486"/>
      <c r="AM13" s="486"/>
      <c r="AN13" s="486"/>
      <c r="AO13" s="486"/>
      <c r="AP13" s="486"/>
      <c r="AQ13" s="486"/>
    </row>
    <row r="14" spans="1:43">
      <c r="A14" s="186"/>
      <c r="B14" s="186"/>
      <c r="C14" s="186"/>
      <c r="D14" s="484"/>
      <c r="E14" s="484"/>
      <c r="F14" s="484"/>
      <c r="G14" s="484"/>
      <c r="H14" s="484"/>
      <c r="I14" s="484"/>
      <c r="J14" s="484"/>
      <c r="K14" s="484"/>
      <c r="L14" s="484"/>
      <c r="M14" s="484"/>
      <c r="N14" s="485"/>
      <c r="O14" s="485"/>
      <c r="P14" s="485"/>
      <c r="Q14" s="485"/>
      <c r="R14" s="485"/>
      <c r="S14" s="485"/>
      <c r="T14" s="485"/>
      <c r="U14" s="485"/>
      <c r="V14" s="485"/>
      <c r="W14" s="485"/>
      <c r="X14" s="486"/>
      <c r="Y14" s="486"/>
      <c r="Z14" s="486"/>
      <c r="AA14" s="486"/>
      <c r="AB14" s="486"/>
      <c r="AC14" s="486"/>
      <c r="AD14" s="486"/>
      <c r="AE14" s="486"/>
      <c r="AF14" s="486"/>
      <c r="AG14" s="486"/>
      <c r="AH14" s="486"/>
      <c r="AI14" s="486"/>
      <c r="AJ14" s="486"/>
      <c r="AK14" s="486"/>
      <c r="AL14" s="486"/>
      <c r="AM14" s="486"/>
      <c r="AN14" s="486"/>
      <c r="AO14" s="486"/>
      <c r="AP14" s="486"/>
      <c r="AQ14" s="486"/>
    </row>
    <row r="15" spans="1:43">
      <c r="A15" s="186"/>
      <c r="B15" s="186"/>
      <c r="C15" s="186"/>
      <c r="D15" s="484"/>
      <c r="E15" s="484"/>
      <c r="F15" s="484"/>
      <c r="G15" s="484"/>
      <c r="H15" s="484"/>
      <c r="I15" s="484"/>
      <c r="J15" s="484"/>
      <c r="K15" s="484"/>
      <c r="L15" s="484"/>
      <c r="M15" s="484"/>
      <c r="N15" s="485"/>
      <c r="O15" s="485"/>
      <c r="P15" s="485"/>
      <c r="Q15" s="485"/>
      <c r="R15" s="485"/>
      <c r="S15" s="485"/>
      <c r="T15" s="485"/>
      <c r="U15" s="485"/>
      <c r="V15" s="485"/>
      <c r="W15" s="485"/>
      <c r="X15" s="486"/>
      <c r="Y15" s="486"/>
      <c r="Z15" s="486"/>
      <c r="AA15" s="486"/>
      <c r="AB15" s="486"/>
      <c r="AC15" s="486"/>
      <c r="AD15" s="486"/>
      <c r="AE15" s="486"/>
      <c r="AF15" s="486"/>
      <c r="AG15" s="486"/>
      <c r="AH15" s="486"/>
      <c r="AI15" s="486"/>
      <c r="AJ15" s="486"/>
      <c r="AK15" s="486"/>
      <c r="AL15" s="486"/>
      <c r="AM15" s="486"/>
      <c r="AN15" s="486"/>
      <c r="AO15" s="486"/>
      <c r="AP15" s="486"/>
      <c r="AQ15" s="486"/>
    </row>
    <row r="16" spans="1:43">
      <c r="A16" s="186"/>
      <c r="B16" s="186"/>
      <c r="C16" s="186"/>
      <c r="D16" s="484"/>
      <c r="E16" s="484"/>
      <c r="F16" s="484"/>
      <c r="G16" s="484"/>
      <c r="H16" s="484"/>
      <c r="I16" s="484"/>
      <c r="J16" s="484"/>
      <c r="K16" s="484"/>
      <c r="L16" s="484"/>
      <c r="M16" s="484"/>
      <c r="N16" s="485"/>
      <c r="O16" s="485"/>
      <c r="P16" s="485"/>
      <c r="Q16" s="485"/>
      <c r="R16" s="485"/>
      <c r="S16" s="485"/>
      <c r="T16" s="485"/>
      <c r="U16" s="485"/>
      <c r="V16" s="485"/>
      <c r="W16" s="485"/>
      <c r="X16" s="486"/>
      <c r="Y16" s="486"/>
      <c r="Z16" s="486"/>
      <c r="AA16" s="486"/>
      <c r="AB16" s="486"/>
      <c r="AC16" s="486"/>
      <c r="AD16" s="486"/>
      <c r="AE16" s="486"/>
      <c r="AF16" s="486"/>
      <c r="AG16" s="486"/>
      <c r="AH16" s="486"/>
      <c r="AI16" s="486"/>
      <c r="AJ16" s="486"/>
      <c r="AK16" s="486"/>
      <c r="AL16" s="486"/>
      <c r="AM16" s="486"/>
      <c r="AN16" s="486"/>
      <c r="AO16" s="486"/>
      <c r="AP16" s="486"/>
      <c r="AQ16" s="486"/>
    </row>
    <row r="17" spans="1:43">
      <c r="A17" s="186"/>
      <c r="B17" s="186"/>
      <c r="C17" s="186"/>
      <c r="D17" s="484"/>
      <c r="E17" s="484"/>
      <c r="F17" s="484"/>
      <c r="G17" s="484"/>
      <c r="H17" s="484"/>
      <c r="I17" s="484"/>
      <c r="J17" s="484"/>
      <c r="K17" s="484"/>
      <c r="L17" s="484"/>
      <c r="M17" s="484"/>
      <c r="N17" s="485"/>
      <c r="O17" s="485"/>
      <c r="P17" s="485"/>
      <c r="Q17" s="485"/>
      <c r="R17" s="485"/>
      <c r="S17" s="485"/>
      <c r="T17" s="485"/>
      <c r="U17" s="485"/>
      <c r="V17" s="485"/>
      <c r="W17" s="485"/>
      <c r="X17" s="486"/>
      <c r="Y17" s="486"/>
      <c r="Z17" s="486"/>
      <c r="AA17" s="486"/>
      <c r="AB17" s="486"/>
      <c r="AC17" s="486"/>
      <c r="AD17" s="486"/>
      <c r="AE17" s="486"/>
      <c r="AF17" s="486"/>
      <c r="AG17" s="486"/>
      <c r="AH17" s="486"/>
      <c r="AI17" s="486"/>
      <c r="AJ17" s="486"/>
      <c r="AK17" s="486"/>
      <c r="AL17" s="486"/>
      <c r="AM17" s="486"/>
      <c r="AN17" s="486"/>
      <c r="AO17" s="486"/>
      <c r="AP17" s="486"/>
      <c r="AQ17" s="486"/>
    </row>
    <row r="18" spans="1:43">
      <c r="A18" s="186"/>
      <c r="B18" s="186"/>
      <c r="C18" s="186"/>
      <c r="D18" s="484"/>
      <c r="E18" s="484"/>
      <c r="F18" s="484"/>
      <c r="G18" s="484"/>
      <c r="H18" s="484"/>
      <c r="I18" s="484"/>
      <c r="J18" s="484"/>
      <c r="K18" s="484"/>
      <c r="L18" s="484"/>
      <c r="M18" s="484"/>
      <c r="N18" s="485"/>
      <c r="O18" s="485"/>
      <c r="P18" s="485"/>
      <c r="Q18" s="485"/>
      <c r="R18" s="485"/>
      <c r="S18" s="485"/>
      <c r="T18" s="485"/>
      <c r="U18" s="485"/>
      <c r="V18" s="485"/>
      <c r="W18" s="485"/>
      <c r="X18" s="486"/>
      <c r="Y18" s="486"/>
      <c r="Z18" s="486"/>
      <c r="AA18" s="486"/>
      <c r="AB18" s="486"/>
      <c r="AC18" s="486"/>
      <c r="AD18" s="486"/>
      <c r="AE18" s="486"/>
      <c r="AF18" s="486"/>
      <c r="AG18" s="486"/>
      <c r="AH18" s="486"/>
      <c r="AI18" s="486"/>
      <c r="AJ18" s="486"/>
      <c r="AK18" s="486"/>
      <c r="AL18" s="486"/>
      <c r="AM18" s="486"/>
      <c r="AN18" s="486"/>
      <c r="AO18" s="486"/>
      <c r="AP18" s="486"/>
      <c r="AQ18" s="486"/>
    </row>
    <row r="19" spans="1:43">
      <c r="A19" s="186"/>
      <c r="B19" s="186"/>
      <c r="C19" s="186"/>
      <c r="D19" s="484"/>
      <c r="E19" s="484"/>
      <c r="F19" s="484"/>
      <c r="G19" s="484"/>
      <c r="H19" s="484"/>
      <c r="I19" s="484"/>
      <c r="J19" s="484"/>
      <c r="K19" s="484"/>
      <c r="L19" s="484"/>
      <c r="M19" s="484"/>
      <c r="N19" s="485"/>
      <c r="O19" s="485"/>
      <c r="P19" s="485"/>
      <c r="Q19" s="485"/>
      <c r="R19" s="485"/>
      <c r="S19" s="485"/>
      <c r="T19" s="485"/>
      <c r="U19" s="485"/>
      <c r="V19" s="485"/>
      <c r="W19" s="485"/>
      <c r="X19" s="486"/>
      <c r="Y19" s="486"/>
      <c r="Z19" s="486"/>
      <c r="AA19" s="486"/>
      <c r="AB19" s="486"/>
      <c r="AC19" s="486"/>
      <c r="AD19" s="486"/>
      <c r="AE19" s="486"/>
      <c r="AF19" s="486"/>
      <c r="AG19" s="486"/>
      <c r="AH19" s="486"/>
      <c r="AI19" s="486"/>
      <c r="AJ19" s="486"/>
      <c r="AK19" s="486"/>
      <c r="AL19" s="486"/>
      <c r="AM19" s="486"/>
      <c r="AN19" s="486"/>
      <c r="AO19" s="486"/>
      <c r="AP19" s="486"/>
      <c r="AQ19" s="486"/>
    </row>
    <row r="20" spans="1:43">
      <c r="A20" s="186"/>
      <c r="B20" s="186"/>
      <c r="C20" s="186"/>
      <c r="D20" s="484"/>
      <c r="E20" s="484"/>
      <c r="F20" s="484"/>
      <c r="G20" s="484"/>
      <c r="H20" s="484"/>
      <c r="I20" s="484"/>
      <c r="J20" s="484"/>
      <c r="K20" s="484"/>
      <c r="L20" s="484"/>
      <c r="M20" s="484"/>
      <c r="N20" s="485"/>
      <c r="O20" s="485"/>
      <c r="P20" s="485"/>
      <c r="Q20" s="485"/>
      <c r="R20" s="485"/>
      <c r="S20" s="485"/>
      <c r="T20" s="485"/>
      <c r="U20" s="485"/>
      <c r="V20" s="485"/>
      <c r="W20" s="485"/>
      <c r="X20" s="486"/>
      <c r="Y20" s="486"/>
      <c r="Z20" s="486"/>
      <c r="AA20" s="486"/>
      <c r="AB20" s="486"/>
      <c r="AC20" s="486"/>
      <c r="AD20" s="486"/>
      <c r="AE20" s="486"/>
      <c r="AF20" s="486"/>
      <c r="AG20" s="486"/>
      <c r="AH20" s="486"/>
      <c r="AI20" s="486"/>
      <c r="AJ20" s="486"/>
      <c r="AK20" s="486"/>
      <c r="AL20" s="486"/>
      <c r="AM20" s="486"/>
      <c r="AN20" s="486"/>
      <c r="AO20" s="486"/>
      <c r="AP20" s="486"/>
      <c r="AQ20" s="486"/>
    </row>
    <row r="21" spans="1:43">
      <c r="A21" s="186"/>
      <c r="B21" s="186"/>
      <c r="C21" s="186"/>
      <c r="D21" s="484"/>
      <c r="E21" s="484"/>
      <c r="F21" s="484"/>
      <c r="G21" s="484"/>
      <c r="H21" s="484"/>
      <c r="I21" s="484"/>
      <c r="J21" s="484"/>
      <c r="K21" s="484"/>
      <c r="L21" s="484"/>
      <c r="M21" s="484"/>
      <c r="N21" s="485"/>
      <c r="O21" s="485"/>
      <c r="P21" s="485"/>
      <c r="Q21" s="485"/>
      <c r="R21" s="485"/>
      <c r="S21" s="485"/>
      <c r="T21" s="485"/>
      <c r="U21" s="485"/>
      <c r="V21" s="485"/>
      <c r="W21" s="485"/>
      <c r="X21" s="486"/>
      <c r="Y21" s="486"/>
      <c r="Z21" s="486"/>
      <c r="AA21" s="486"/>
      <c r="AB21" s="486"/>
      <c r="AC21" s="486"/>
      <c r="AD21" s="486"/>
      <c r="AE21" s="486"/>
      <c r="AF21" s="486"/>
      <c r="AG21" s="486"/>
      <c r="AH21" s="486"/>
      <c r="AI21" s="486"/>
      <c r="AJ21" s="486"/>
      <c r="AK21" s="486"/>
      <c r="AL21" s="486"/>
      <c r="AM21" s="486"/>
      <c r="AN21" s="486"/>
      <c r="AO21" s="486"/>
      <c r="AP21" s="486"/>
      <c r="AQ21" s="486"/>
    </row>
    <row r="22" spans="1:43">
      <c r="A22" s="186"/>
      <c r="B22" s="186"/>
      <c r="C22" s="186"/>
      <c r="D22" s="484"/>
      <c r="E22" s="484"/>
      <c r="F22" s="484"/>
      <c r="G22" s="484"/>
      <c r="H22" s="484"/>
      <c r="I22" s="484"/>
      <c r="J22" s="484"/>
      <c r="K22" s="484"/>
      <c r="L22" s="484"/>
      <c r="M22" s="484"/>
      <c r="N22" s="485"/>
      <c r="O22" s="485"/>
      <c r="P22" s="485"/>
      <c r="Q22" s="485"/>
      <c r="R22" s="485"/>
      <c r="S22" s="485"/>
      <c r="T22" s="485"/>
      <c r="U22" s="485"/>
      <c r="V22" s="485"/>
      <c r="W22" s="485"/>
      <c r="X22" s="486"/>
      <c r="Y22" s="486"/>
      <c r="Z22" s="486"/>
      <c r="AA22" s="486"/>
      <c r="AB22" s="486"/>
      <c r="AC22" s="486"/>
      <c r="AD22" s="486"/>
      <c r="AE22" s="486"/>
      <c r="AF22" s="486"/>
      <c r="AG22" s="486"/>
      <c r="AH22" s="486"/>
      <c r="AI22" s="486"/>
      <c r="AJ22" s="486"/>
      <c r="AK22" s="486"/>
      <c r="AL22" s="486"/>
      <c r="AM22" s="486"/>
      <c r="AN22" s="486"/>
      <c r="AO22" s="486"/>
      <c r="AP22" s="486"/>
      <c r="AQ22" s="486"/>
    </row>
    <row r="23" spans="1:43">
      <c r="A23" s="186"/>
      <c r="B23" s="186"/>
      <c r="C23" s="186"/>
      <c r="D23" s="484"/>
      <c r="E23" s="484"/>
      <c r="F23" s="484"/>
      <c r="G23" s="484"/>
      <c r="H23" s="484"/>
      <c r="I23" s="484"/>
      <c r="J23" s="484"/>
      <c r="K23" s="484"/>
      <c r="L23" s="484"/>
      <c r="M23" s="484"/>
      <c r="N23" s="485"/>
      <c r="O23" s="485"/>
      <c r="P23" s="485"/>
      <c r="Q23" s="485"/>
      <c r="R23" s="485"/>
      <c r="S23" s="485"/>
      <c r="T23" s="485"/>
      <c r="U23" s="485"/>
      <c r="V23" s="485"/>
      <c r="W23" s="485"/>
      <c r="X23" s="486"/>
      <c r="Y23" s="486"/>
      <c r="Z23" s="486"/>
      <c r="AA23" s="486"/>
      <c r="AB23" s="486"/>
      <c r="AC23" s="486"/>
      <c r="AD23" s="486"/>
      <c r="AE23" s="486"/>
      <c r="AF23" s="486"/>
      <c r="AG23" s="486"/>
      <c r="AH23" s="486"/>
      <c r="AI23" s="486"/>
      <c r="AJ23" s="486"/>
      <c r="AK23" s="486"/>
      <c r="AL23" s="486"/>
      <c r="AM23" s="486"/>
      <c r="AN23" s="486"/>
      <c r="AO23" s="486"/>
      <c r="AP23" s="486"/>
      <c r="AQ23" s="486"/>
    </row>
    <row r="24" spans="1:43">
      <c r="A24" s="186"/>
      <c r="B24" s="186"/>
      <c r="C24" s="186"/>
      <c r="D24" s="484"/>
      <c r="E24" s="484"/>
      <c r="F24" s="484"/>
      <c r="G24" s="484"/>
      <c r="H24" s="484"/>
      <c r="I24" s="484"/>
      <c r="J24" s="484"/>
      <c r="K24" s="484"/>
      <c r="L24" s="484"/>
      <c r="M24" s="484"/>
      <c r="N24" s="485"/>
      <c r="O24" s="485"/>
      <c r="P24" s="485"/>
      <c r="Q24" s="485"/>
      <c r="R24" s="485"/>
      <c r="S24" s="485"/>
      <c r="T24" s="485"/>
      <c r="U24" s="485"/>
      <c r="V24" s="485"/>
      <c r="W24" s="485"/>
      <c r="X24" s="486"/>
      <c r="Y24" s="486"/>
      <c r="Z24" s="486"/>
      <c r="AA24" s="486"/>
      <c r="AB24" s="486"/>
      <c r="AC24" s="486"/>
      <c r="AD24" s="486"/>
      <c r="AE24" s="486"/>
      <c r="AF24" s="486"/>
      <c r="AG24" s="486"/>
      <c r="AH24" s="486"/>
      <c r="AI24" s="486"/>
      <c r="AJ24" s="486"/>
      <c r="AK24" s="486"/>
      <c r="AL24" s="486"/>
      <c r="AM24" s="486"/>
      <c r="AN24" s="486"/>
      <c r="AO24" s="486"/>
      <c r="AP24" s="486"/>
      <c r="AQ24" s="486"/>
    </row>
    <row r="25" spans="1:43">
      <c r="A25" s="186"/>
      <c r="B25" s="186"/>
      <c r="C25" s="186"/>
      <c r="D25" s="484"/>
      <c r="E25" s="484"/>
      <c r="F25" s="484"/>
      <c r="G25" s="484"/>
      <c r="H25" s="484"/>
      <c r="I25" s="484"/>
      <c r="J25" s="484"/>
      <c r="K25" s="484"/>
      <c r="L25" s="484"/>
      <c r="M25" s="484"/>
      <c r="N25" s="485"/>
      <c r="O25" s="485"/>
      <c r="P25" s="485"/>
      <c r="Q25" s="485"/>
      <c r="R25" s="485"/>
      <c r="S25" s="485"/>
      <c r="T25" s="485"/>
      <c r="U25" s="485"/>
      <c r="V25" s="485"/>
      <c r="W25" s="485"/>
      <c r="X25" s="486"/>
      <c r="Y25" s="486"/>
      <c r="Z25" s="486"/>
      <c r="AA25" s="486"/>
      <c r="AB25" s="486"/>
      <c r="AC25" s="486"/>
      <c r="AD25" s="486"/>
      <c r="AE25" s="486"/>
      <c r="AF25" s="486"/>
      <c r="AG25" s="486"/>
      <c r="AH25" s="486"/>
      <c r="AI25" s="486"/>
      <c r="AJ25" s="486"/>
      <c r="AK25" s="486"/>
      <c r="AL25" s="486"/>
      <c r="AM25" s="486"/>
      <c r="AN25" s="486"/>
      <c r="AO25" s="486"/>
      <c r="AP25" s="486"/>
      <c r="AQ25" s="486"/>
    </row>
    <row r="26" spans="1:43">
      <c r="A26" s="186"/>
      <c r="B26" s="186"/>
      <c r="C26" s="186"/>
      <c r="D26" s="484"/>
      <c r="E26" s="484"/>
      <c r="F26" s="484"/>
      <c r="G26" s="484"/>
      <c r="H26" s="484"/>
      <c r="I26" s="484"/>
      <c r="J26" s="484"/>
      <c r="K26" s="484"/>
      <c r="L26" s="484"/>
      <c r="M26" s="484"/>
      <c r="N26" s="485"/>
      <c r="O26" s="485"/>
      <c r="P26" s="485"/>
      <c r="Q26" s="485"/>
      <c r="R26" s="485"/>
      <c r="S26" s="485"/>
      <c r="T26" s="485"/>
      <c r="U26" s="485"/>
      <c r="V26" s="485"/>
      <c r="W26" s="485"/>
      <c r="X26" s="486"/>
      <c r="Y26" s="486"/>
      <c r="Z26" s="486"/>
      <c r="AA26" s="486"/>
      <c r="AB26" s="486"/>
      <c r="AC26" s="486"/>
      <c r="AD26" s="486"/>
      <c r="AE26" s="486"/>
      <c r="AF26" s="486"/>
      <c r="AG26" s="486"/>
      <c r="AH26" s="486"/>
      <c r="AI26" s="486"/>
      <c r="AJ26" s="486"/>
      <c r="AK26" s="486"/>
      <c r="AL26" s="486"/>
      <c r="AM26" s="486"/>
      <c r="AN26" s="486"/>
      <c r="AO26" s="486"/>
      <c r="AP26" s="486"/>
      <c r="AQ26" s="486"/>
    </row>
    <row r="27" spans="1:43">
      <c r="A27" s="186"/>
      <c r="B27" s="186"/>
      <c r="C27" s="186"/>
      <c r="D27" s="484"/>
      <c r="E27" s="484"/>
      <c r="F27" s="484"/>
      <c r="G27" s="484"/>
      <c r="H27" s="484"/>
      <c r="I27" s="484"/>
      <c r="J27" s="484"/>
      <c r="K27" s="484"/>
      <c r="L27" s="484"/>
      <c r="M27" s="484"/>
      <c r="N27" s="485"/>
      <c r="O27" s="485"/>
      <c r="P27" s="485"/>
      <c r="Q27" s="485"/>
      <c r="R27" s="485"/>
      <c r="S27" s="485"/>
      <c r="T27" s="485"/>
      <c r="U27" s="485"/>
      <c r="V27" s="485"/>
      <c r="W27" s="485"/>
      <c r="X27" s="486"/>
      <c r="Y27" s="486"/>
      <c r="Z27" s="486"/>
      <c r="AA27" s="486"/>
      <c r="AB27" s="486"/>
      <c r="AC27" s="486"/>
      <c r="AD27" s="486"/>
      <c r="AE27" s="486"/>
      <c r="AF27" s="486"/>
      <c r="AG27" s="486"/>
      <c r="AH27" s="486"/>
      <c r="AI27" s="486"/>
      <c r="AJ27" s="486"/>
      <c r="AK27" s="486"/>
      <c r="AL27" s="486"/>
      <c r="AM27" s="486"/>
      <c r="AN27" s="486"/>
      <c r="AO27" s="486"/>
      <c r="AP27" s="486"/>
      <c r="AQ27" s="486"/>
    </row>
    <row r="28" spans="1:43">
      <c r="A28" s="186"/>
      <c r="B28" s="186"/>
      <c r="C28" s="186"/>
      <c r="D28" s="484"/>
      <c r="E28" s="484"/>
      <c r="F28" s="484"/>
      <c r="G28" s="484"/>
      <c r="H28" s="484"/>
      <c r="I28" s="484"/>
      <c r="J28" s="484"/>
      <c r="K28" s="484"/>
      <c r="L28" s="484"/>
      <c r="M28" s="484"/>
      <c r="N28" s="485"/>
      <c r="O28" s="485"/>
      <c r="P28" s="485"/>
      <c r="Q28" s="485"/>
      <c r="R28" s="485"/>
      <c r="S28" s="485"/>
      <c r="T28" s="485"/>
      <c r="U28" s="485"/>
      <c r="V28" s="485"/>
      <c r="W28" s="485"/>
      <c r="X28" s="486"/>
      <c r="Y28" s="486"/>
      <c r="Z28" s="486"/>
      <c r="AA28" s="486"/>
      <c r="AB28" s="486"/>
      <c r="AC28" s="486"/>
      <c r="AD28" s="486"/>
      <c r="AE28" s="486"/>
      <c r="AF28" s="486"/>
      <c r="AG28" s="486"/>
      <c r="AH28" s="486"/>
      <c r="AI28" s="486"/>
      <c r="AJ28" s="486"/>
      <c r="AK28" s="486"/>
      <c r="AL28" s="486"/>
      <c r="AM28" s="486"/>
      <c r="AN28" s="486"/>
      <c r="AO28" s="486"/>
      <c r="AP28" s="486"/>
      <c r="AQ28" s="486"/>
    </row>
    <row r="29" spans="1:43">
      <c r="A29" s="186"/>
      <c r="B29" s="186"/>
      <c r="C29" s="186"/>
      <c r="D29" s="484"/>
      <c r="E29" s="484"/>
      <c r="F29" s="484"/>
      <c r="G29" s="484"/>
      <c r="H29" s="484"/>
      <c r="I29" s="484"/>
      <c r="J29" s="484"/>
      <c r="K29" s="484"/>
      <c r="L29" s="484"/>
      <c r="M29" s="484"/>
      <c r="N29" s="485"/>
      <c r="O29" s="485"/>
      <c r="P29" s="485"/>
      <c r="Q29" s="485"/>
      <c r="R29" s="485"/>
      <c r="S29" s="485"/>
      <c r="T29" s="485"/>
      <c r="U29" s="485"/>
      <c r="V29" s="485"/>
      <c r="W29" s="485"/>
      <c r="X29" s="486"/>
      <c r="Y29" s="486"/>
      <c r="Z29" s="486"/>
      <c r="AA29" s="486"/>
      <c r="AB29" s="486"/>
      <c r="AC29" s="486"/>
      <c r="AD29" s="486"/>
      <c r="AE29" s="486"/>
      <c r="AF29" s="486"/>
      <c r="AG29" s="486"/>
      <c r="AH29" s="486"/>
      <c r="AI29" s="486"/>
      <c r="AJ29" s="486"/>
      <c r="AK29" s="486"/>
      <c r="AL29" s="486"/>
      <c r="AM29" s="486"/>
      <c r="AN29" s="486"/>
      <c r="AO29" s="486"/>
      <c r="AP29" s="486"/>
      <c r="AQ29" s="486"/>
    </row>
    <row r="30" spans="1:43">
      <c r="A30" s="186"/>
      <c r="B30" s="186"/>
      <c r="C30" s="186"/>
      <c r="D30" s="484"/>
      <c r="E30" s="484"/>
      <c r="F30" s="484"/>
      <c r="G30" s="484"/>
      <c r="H30" s="484"/>
      <c r="I30" s="484"/>
      <c r="J30" s="484"/>
      <c r="K30" s="484"/>
      <c r="L30" s="484"/>
      <c r="M30" s="484"/>
      <c r="N30" s="485"/>
      <c r="O30" s="485"/>
      <c r="P30" s="485"/>
      <c r="Q30" s="485"/>
      <c r="R30" s="485"/>
      <c r="S30" s="485"/>
      <c r="T30" s="485"/>
      <c r="U30" s="485"/>
      <c r="V30" s="485"/>
      <c r="W30" s="485"/>
      <c r="X30" s="486"/>
      <c r="Y30" s="486"/>
      <c r="Z30" s="486"/>
      <c r="AA30" s="486"/>
      <c r="AB30" s="486"/>
      <c r="AC30" s="486"/>
      <c r="AD30" s="486"/>
      <c r="AE30" s="486"/>
      <c r="AF30" s="486"/>
      <c r="AG30" s="486"/>
      <c r="AH30" s="486"/>
      <c r="AI30" s="486"/>
      <c r="AJ30" s="486"/>
      <c r="AK30" s="486"/>
      <c r="AL30" s="486"/>
      <c r="AM30" s="486"/>
      <c r="AN30" s="486"/>
      <c r="AO30" s="486"/>
      <c r="AP30" s="486"/>
      <c r="AQ30" s="486"/>
    </row>
    <row r="31" spans="1:43">
      <c r="A31" s="186"/>
      <c r="B31" s="186"/>
      <c r="C31" s="186"/>
      <c r="D31" s="484"/>
      <c r="E31" s="484"/>
      <c r="F31" s="484"/>
      <c r="G31" s="484"/>
      <c r="H31" s="484"/>
      <c r="I31" s="484"/>
      <c r="J31" s="484"/>
      <c r="K31" s="484"/>
      <c r="L31" s="484"/>
      <c r="M31" s="484"/>
      <c r="N31" s="485"/>
      <c r="O31" s="485"/>
      <c r="P31" s="485"/>
      <c r="Q31" s="485"/>
      <c r="R31" s="485"/>
      <c r="S31" s="485"/>
      <c r="T31" s="485"/>
      <c r="U31" s="485"/>
      <c r="V31" s="485"/>
      <c r="W31" s="485"/>
      <c r="X31" s="486"/>
      <c r="Y31" s="486"/>
      <c r="Z31" s="486"/>
      <c r="AA31" s="486"/>
      <c r="AB31" s="486"/>
      <c r="AC31" s="486"/>
      <c r="AD31" s="486"/>
      <c r="AE31" s="486"/>
      <c r="AF31" s="486"/>
      <c r="AG31" s="486"/>
      <c r="AH31" s="486"/>
      <c r="AI31" s="486"/>
      <c r="AJ31" s="486"/>
      <c r="AK31" s="486"/>
      <c r="AL31" s="486"/>
      <c r="AM31" s="486"/>
      <c r="AN31" s="486"/>
      <c r="AO31" s="486"/>
      <c r="AP31" s="486"/>
      <c r="AQ31" s="486"/>
    </row>
    <row r="32" spans="1:43">
      <c r="A32" s="186"/>
      <c r="B32" s="186"/>
      <c r="C32" s="186"/>
      <c r="D32" s="484"/>
      <c r="E32" s="484"/>
      <c r="F32" s="484"/>
      <c r="G32" s="484"/>
      <c r="H32" s="484"/>
      <c r="I32" s="484"/>
      <c r="J32" s="484"/>
      <c r="K32" s="484"/>
      <c r="L32" s="484"/>
      <c r="M32" s="484"/>
      <c r="N32" s="485"/>
      <c r="O32" s="485"/>
      <c r="P32" s="485"/>
      <c r="Q32" s="485"/>
      <c r="R32" s="485"/>
      <c r="S32" s="485"/>
      <c r="T32" s="485"/>
      <c r="U32" s="485"/>
      <c r="V32" s="485"/>
      <c r="W32" s="485"/>
      <c r="X32" s="486"/>
      <c r="Y32" s="486"/>
      <c r="Z32" s="486"/>
      <c r="AA32" s="486"/>
      <c r="AB32" s="486"/>
      <c r="AC32" s="486"/>
      <c r="AD32" s="486"/>
      <c r="AE32" s="486"/>
      <c r="AF32" s="486"/>
      <c r="AG32" s="486"/>
      <c r="AH32" s="486"/>
      <c r="AI32" s="486"/>
      <c r="AJ32" s="486"/>
      <c r="AK32" s="486"/>
      <c r="AL32" s="486"/>
      <c r="AM32" s="486"/>
      <c r="AN32" s="486"/>
      <c r="AO32" s="486"/>
      <c r="AP32" s="486"/>
      <c r="AQ32" s="486"/>
    </row>
    <row r="33" spans="1:43">
      <c r="A33" s="186"/>
      <c r="B33" s="186"/>
      <c r="C33" s="186"/>
      <c r="D33" s="484"/>
      <c r="E33" s="484"/>
      <c r="F33" s="484"/>
      <c r="G33" s="484"/>
      <c r="H33" s="484"/>
      <c r="I33" s="484"/>
      <c r="J33" s="484"/>
      <c r="K33" s="484"/>
      <c r="L33" s="484"/>
      <c r="M33" s="484"/>
      <c r="N33" s="485"/>
      <c r="O33" s="485"/>
      <c r="P33" s="485"/>
      <c r="Q33" s="485"/>
      <c r="R33" s="485"/>
      <c r="S33" s="485"/>
      <c r="T33" s="485"/>
      <c r="U33" s="485"/>
      <c r="V33" s="485"/>
      <c r="W33" s="485"/>
      <c r="X33" s="486"/>
      <c r="Y33" s="486"/>
      <c r="Z33" s="486"/>
      <c r="AA33" s="486"/>
      <c r="AB33" s="486"/>
      <c r="AC33" s="486"/>
      <c r="AD33" s="486"/>
      <c r="AE33" s="486"/>
      <c r="AF33" s="486"/>
      <c r="AG33" s="486"/>
      <c r="AH33" s="486"/>
      <c r="AI33" s="486"/>
      <c r="AJ33" s="486"/>
      <c r="AK33" s="486"/>
      <c r="AL33" s="486"/>
      <c r="AM33" s="486"/>
      <c r="AN33" s="486"/>
      <c r="AO33" s="486"/>
      <c r="AP33" s="486"/>
      <c r="AQ33" s="486"/>
    </row>
    <row r="34" spans="1:43">
      <c r="A34" s="186"/>
      <c r="B34" s="186"/>
      <c r="C34" s="186"/>
      <c r="D34" s="484"/>
      <c r="E34" s="484"/>
      <c r="F34" s="484"/>
      <c r="G34" s="484"/>
      <c r="H34" s="484"/>
      <c r="I34" s="484"/>
      <c r="J34" s="484"/>
      <c r="K34" s="484"/>
      <c r="L34" s="484"/>
      <c r="M34" s="484"/>
      <c r="N34" s="485"/>
      <c r="O34" s="485"/>
      <c r="P34" s="485"/>
      <c r="Q34" s="485"/>
      <c r="R34" s="485"/>
      <c r="S34" s="485"/>
      <c r="T34" s="485"/>
      <c r="U34" s="485"/>
      <c r="V34" s="485"/>
      <c r="W34" s="485"/>
      <c r="X34" s="486"/>
      <c r="Y34" s="486"/>
      <c r="Z34" s="486"/>
      <c r="AA34" s="486"/>
      <c r="AB34" s="486"/>
      <c r="AC34" s="486"/>
      <c r="AD34" s="486"/>
      <c r="AE34" s="486"/>
      <c r="AF34" s="486"/>
      <c r="AG34" s="486"/>
      <c r="AH34" s="486"/>
      <c r="AI34" s="486"/>
      <c r="AJ34" s="486"/>
      <c r="AK34" s="486"/>
      <c r="AL34" s="486"/>
      <c r="AM34" s="486"/>
      <c r="AN34" s="486"/>
      <c r="AO34" s="486"/>
      <c r="AP34" s="486"/>
      <c r="AQ34" s="486"/>
    </row>
    <row r="35" spans="1:43">
      <c r="A35" s="186"/>
      <c r="B35" s="186"/>
      <c r="C35" s="186"/>
      <c r="D35" s="484"/>
      <c r="E35" s="484"/>
      <c r="F35" s="484"/>
      <c r="G35" s="484"/>
      <c r="H35" s="484"/>
      <c r="I35" s="484"/>
      <c r="J35" s="484"/>
      <c r="K35" s="484"/>
      <c r="L35" s="484"/>
      <c r="M35" s="484"/>
      <c r="N35" s="485"/>
      <c r="O35" s="485"/>
      <c r="P35" s="485"/>
      <c r="Q35" s="485"/>
      <c r="R35" s="485"/>
      <c r="S35" s="485"/>
      <c r="T35" s="485"/>
      <c r="U35" s="485"/>
      <c r="V35" s="485"/>
      <c r="W35" s="485"/>
      <c r="X35" s="486"/>
      <c r="Y35" s="486"/>
      <c r="Z35" s="486"/>
      <c r="AA35" s="486"/>
      <c r="AB35" s="486"/>
      <c r="AC35" s="486"/>
      <c r="AD35" s="486"/>
      <c r="AE35" s="486"/>
      <c r="AF35" s="486"/>
      <c r="AG35" s="486"/>
      <c r="AH35" s="486"/>
      <c r="AI35" s="486"/>
      <c r="AJ35" s="486"/>
      <c r="AK35" s="486"/>
      <c r="AL35" s="486"/>
      <c r="AM35" s="486"/>
      <c r="AN35" s="486"/>
      <c r="AO35" s="486"/>
      <c r="AP35" s="486"/>
      <c r="AQ35" s="486"/>
    </row>
    <row r="36" spans="1:43">
      <c r="A36" s="186"/>
      <c r="B36" s="186"/>
      <c r="C36" s="186"/>
      <c r="D36" s="484"/>
      <c r="E36" s="484"/>
      <c r="F36" s="484"/>
      <c r="G36" s="484"/>
      <c r="H36" s="484"/>
      <c r="I36" s="484"/>
      <c r="J36" s="484"/>
      <c r="K36" s="484"/>
      <c r="L36" s="484"/>
      <c r="M36" s="484"/>
      <c r="N36" s="485"/>
      <c r="O36" s="485"/>
      <c r="P36" s="485"/>
      <c r="Q36" s="485"/>
      <c r="R36" s="485"/>
      <c r="S36" s="485"/>
      <c r="T36" s="485"/>
      <c r="U36" s="485"/>
      <c r="V36" s="485"/>
      <c r="W36" s="485"/>
      <c r="X36" s="486"/>
      <c r="Y36" s="486"/>
      <c r="Z36" s="486"/>
      <c r="AA36" s="486"/>
      <c r="AB36" s="486"/>
      <c r="AC36" s="486"/>
      <c r="AD36" s="486"/>
      <c r="AE36" s="486"/>
      <c r="AF36" s="486"/>
      <c r="AG36" s="486"/>
      <c r="AH36" s="486"/>
      <c r="AI36" s="486"/>
      <c r="AJ36" s="486"/>
      <c r="AK36" s="486"/>
      <c r="AL36" s="486"/>
      <c r="AM36" s="486"/>
      <c r="AN36" s="486"/>
      <c r="AO36" s="486"/>
      <c r="AP36" s="486"/>
      <c r="AQ36" s="486"/>
    </row>
    <row r="37" spans="1:43">
      <c r="A37" s="186"/>
      <c r="B37" s="186"/>
      <c r="C37" s="186"/>
      <c r="D37" s="484"/>
      <c r="E37" s="484"/>
      <c r="F37" s="484"/>
      <c r="G37" s="484"/>
      <c r="H37" s="484"/>
      <c r="I37" s="484"/>
      <c r="J37" s="484"/>
      <c r="K37" s="484"/>
      <c r="L37" s="484"/>
      <c r="M37" s="484"/>
      <c r="N37" s="485"/>
      <c r="O37" s="485"/>
      <c r="P37" s="485"/>
      <c r="Q37" s="485"/>
      <c r="R37" s="485"/>
      <c r="S37" s="485"/>
      <c r="T37" s="485"/>
      <c r="U37" s="485"/>
      <c r="V37" s="485"/>
      <c r="W37" s="485"/>
      <c r="X37" s="486"/>
      <c r="Y37" s="486"/>
      <c r="Z37" s="486"/>
      <c r="AA37" s="486"/>
      <c r="AB37" s="486"/>
      <c r="AC37" s="486"/>
      <c r="AD37" s="486"/>
      <c r="AE37" s="486"/>
      <c r="AF37" s="486"/>
      <c r="AG37" s="486"/>
      <c r="AH37" s="486"/>
      <c r="AI37" s="486"/>
      <c r="AJ37" s="486"/>
      <c r="AK37" s="486"/>
      <c r="AL37" s="486"/>
      <c r="AM37" s="486"/>
      <c r="AN37" s="486"/>
      <c r="AO37" s="486"/>
      <c r="AP37" s="486"/>
      <c r="AQ37" s="486"/>
    </row>
    <row r="38" spans="1:43">
      <c r="A38" s="186"/>
      <c r="B38" s="186"/>
      <c r="C38" s="186"/>
      <c r="D38" s="484"/>
      <c r="E38" s="484"/>
      <c r="F38" s="484"/>
      <c r="G38" s="484"/>
      <c r="H38" s="484"/>
      <c r="I38" s="484"/>
      <c r="J38" s="484"/>
      <c r="K38" s="484"/>
      <c r="L38" s="484"/>
      <c r="M38" s="484"/>
      <c r="N38" s="485"/>
      <c r="O38" s="485"/>
      <c r="P38" s="485"/>
      <c r="Q38" s="485"/>
      <c r="R38" s="485"/>
      <c r="S38" s="485"/>
      <c r="T38" s="485"/>
      <c r="U38" s="485"/>
      <c r="V38" s="485"/>
      <c r="W38" s="485"/>
      <c r="X38" s="486"/>
      <c r="Y38" s="486"/>
      <c r="Z38" s="486"/>
      <c r="AA38" s="486"/>
      <c r="AB38" s="486"/>
      <c r="AC38" s="486"/>
      <c r="AD38" s="486"/>
      <c r="AE38" s="486"/>
      <c r="AF38" s="486"/>
      <c r="AG38" s="486"/>
      <c r="AH38" s="486"/>
      <c r="AI38" s="486"/>
      <c r="AJ38" s="486"/>
      <c r="AK38" s="486"/>
      <c r="AL38" s="486"/>
      <c r="AM38" s="486"/>
      <c r="AN38" s="486"/>
      <c r="AO38" s="486"/>
      <c r="AP38" s="486"/>
      <c r="AQ38" s="486"/>
    </row>
    <row r="39" spans="1:43">
      <c r="A39" s="186"/>
      <c r="B39" s="186"/>
      <c r="C39" s="186"/>
      <c r="D39" s="484"/>
      <c r="E39" s="484"/>
      <c r="F39" s="484"/>
      <c r="G39" s="484"/>
      <c r="H39" s="484"/>
      <c r="I39" s="484"/>
      <c r="J39" s="484"/>
      <c r="K39" s="484"/>
      <c r="L39" s="484"/>
      <c r="M39" s="484"/>
      <c r="N39" s="485"/>
      <c r="O39" s="485"/>
      <c r="P39" s="485"/>
      <c r="Q39" s="485"/>
      <c r="R39" s="485"/>
      <c r="S39" s="485"/>
      <c r="T39" s="485"/>
      <c r="U39" s="485"/>
      <c r="V39" s="485"/>
      <c r="W39" s="485"/>
      <c r="X39" s="486"/>
      <c r="Y39" s="486"/>
      <c r="Z39" s="486"/>
      <c r="AA39" s="486"/>
      <c r="AB39" s="486"/>
      <c r="AC39" s="486"/>
      <c r="AD39" s="486"/>
      <c r="AE39" s="486"/>
      <c r="AF39" s="486"/>
      <c r="AG39" s="486"/>
      <c r="AH39" s="486"/>
      <c r="AI39" s="486"/>
      <c r="AJ39" s="486"/>
      <c r="AK39" s="486"/>
      <c r="AL39" s="486"/>
      <c r="AM39" s="486"/>
      <c r="AN39" s="486"/>
      <c r="AO39" s="486"/>
      <c r="AP39" s="486"/>
      <c r="AQ39" s="486"/>
    </row>
    <row r="40" spans="1:43">
      <c r="A40" s="186"/>
      <c r="B40" s="186"/>
      <c r="C40" s="186"/>
      <c r="D40" s="484"/>
      <c r="E40" s="484"/>
      <c r="F40" s="484"/>
      <c r="G40" s="484"/>
      <c r="H40" s="484"/>
      <c r="I40" s="484"/>
      <c r="J40" s="484"/>
      <c r="K40" s="484"/>
      <c r="L40" s="484"/>
      <c r="M40" s="484"/>
      <c r="N40" s="485"/>
      <c r="O40" s="485"/>
      <c r="P40" s="485"/>
      <c r="Q40" s="485"/>
      <c r="R40" s="485"/>
      <c r="S40" s="485"/>
      <c r="T40" s="485"/>
      <c r="U40" s="485"/>
      <c r="V40" s="485"/>
      <c r="W40" s="485"/>
      <c r="X40" s="486"/>
      <c r="Y40" s="486"/>
      <c r="Z40" s="486"/>
      <c r="AA40" s="486"/>
      <c r="AB40" s="486"/>
      <c r="AC40" s="486"/>
      <c r="AD40" s="486"/>
      <c r="AE40" s="486"/>
      <c r="AF40" s="486"/>
      <c r="AG40" s="486"/>
      <c r="AH40" s="486"/>
      <c r="AI40" s="486"/>
      <c r="AJ40" s="486"/>
      <c r="AK40" s="486"/>
      <c r="AL40" s="486"/>
      <c r="AM40" s="486"/>
      <c r="AN40" s="486"/>
      <c r="AO40" s="486"/>
      <c r="AP40" s="486"/>
      <c r="AQ40" s="486"/>
    </row>
    <row r="41" spans="1:43">
      <c r="A41" s="186"/>
      <c r="B41" s="186"/>
      <c r="C41" s="186"/>
      <c r="D41" s="484"/>
      <c r="E41" s="484"/>
      <c r="F41" s="484"/>
      <c r="G41" s="484"/>
      <c r="H41" s="484"/>
      <c r="I41" s="484"/>
      <c r="J41" s="484"/>
      <c r="K41" s="484"/>
      <c r="L41" s="484"/>
      <c r="M41" s="484"/>
      <c r="N41" s="485"/>
      <c r="O41" s="485"/>
      <c r="P41" s="485"/>
      <c r="Q41" s="485"/>
      <c r="R41" s="485"/>
      <c r="S41" s="485"/>
      <c r="T41" s="485"/>
      <c r="U41" s="485"/>
      <c r="V41" s="485"/>
      <c r="W41" s="485"/>
      <c r="X41" s="486"/>
      <c r="Y41" s="486"/>
      <c r="Z41" s="486"/>
      <c r="AA41" s="486"/>
      <c r="AB41" s="486"/>
      <c r="AC41" s="486"/>
      <c r="AD41" s="486"/>
      <c r="AE41" s="486"/>
      <c r="AF41" s="486"/>
      <c r="AG41" s="486"/>
      <c r="AH41" s="486"/>
      <c r="AI41" s="486"/>
      <c r="AJ41" s="486"/>
      <c r="AK41" s="486"/>
      <c r="AL41" s="486"/>
      <c r="AM41" s="486"/>
      <c r="AN41" s="486"/>
      <c r="AO41" s="486"/>
      <c r="AP41" s="486"/>
      <c r="AQ41" s="486"/>
    </row>
    <row r="42" spans="1:43">
      <c r="A42" s="186"/>
      <c r="B42" s="186"/>
      <c r="C42" s="186"/>
      <c r="D42" s="484"/>
      <c r="E42" s="484"/>
      <c r="F42" s="484"/>
      <c r="G42" s="484"/>
      <c r="H42" s="484"/>
      <c r="I42" s="484"/>
      <c r="J42" s="484"/>
      <c r="K42" s="484"/>
      <c r="L42" s="484"/>
      <c r="M42" s="484"/>
      <c r="N42" s="485"/>
      <c r="O42" s="485"/>
      <c r="P42" s="485"/>
      <c r="Q42" s="485"/>
      <c r="R42" s="485"/>
      <c r="S42" s="485"/>
      <c r="T42" s="485"/>
      <c r="U42" s="485"/>
      <c r="V42" s="485"/>
      <c r="W42" s="485"/>
      <c r="X42" s="486"/>
      <c r="Y42" s="486"/>
      <c r="Z42" s="486"/>
      <c r="AA42" s="486"/>
      <c r="AB42" s="486"/>
      <c r="AC42" s="486"/>
      <c r="AD42" s="486"/>
      <c r="AE42" s="486"/>
      <c r="AF42" s="486"/>
      <c r="AG42" s="486"/>
      <c r="AH42" s="486"/>
      <c r="AI42" s="486"/>
      <c r="AJ42" s="486"/>
      <c r="AK42" s="486"/>
      <c r="AL42" s="486"/>
      <c r="AM42" s="486"/>
      <c r="AN42" s="486"/>
      <c r="AO42" s="486"/>
      <c r="AP42" s="486"/>
      <c r="AQ42" s="486"/>
    </row>
    <row r="43" spans="1:43">
      <c r="A43" s="186"/>
      <c r="B43" s="186"/>
      <c r="C43" s="186"/>
      <c r="D43" s="484"/>
      <c r="E43" s="484"/>
      <c r="F43" s="484"/>
      <c r="G43" s="484"/>
      <c r="H43" s="484"/>
      <c r="I43" s="484"/>
      <c r="J43" s="484"/>
      <c r="K43" s="484"/>
      <c r="L43" s="484"/>
      <c r="M43" s="484"/>
      <c r="N43" s="485"/>
      <c r="O43" s="485"/>
      <c r="P43" s="485"/>
      <c r="Q43" s="485"/>
      <c r="R43" s="485"/>
      <c r="S43" s="485"/>
      <c r="T43" s="485"/>
      <c r="U43" s="485"/>
      <c r="V43" s="485"/>
      <c r="W43" s="485"/>
      <c r="X43" s="486"/>
      <c r="Y43" s="486"/>
      <c r="Z43" s="486"/>
      <c r="AA43" s="486"/>
      <c r="AB43" s="486"/>
      <c r="AC43" s="486"/>
      <c r="AD43" s="486"/>
      <c r="AE43" s="486"/>
      <c r="AF43" s="486"/>
      <c r="AG43" s="486"/>
      <c r="AH43" s="486"/>
      <c r="AI43" s="486"/>
      <c r="AJ43" s="486"/>
      <c r="AK43" s="486"/>
      <c r="AL43" s="486"/>
      <c r="AM43" s="486"/>
      <c r="AN43" s="486"/>
      <c r="AO43" s="486"/>
      <c r="AP43" s="486"/>
      <c r="AQ43" s="486"/>
    </row>
    <row r="44" spans="1:43">
      <c r="A44" s="186"/>
      <c r="B44" s="186"/>
      <c r="C44" s="186"/>
      <c r="D44" s="484"/>
      <c r="E44" s="484"/>
      <c r="F44" s="484"/>
      <c r="G44" s="484"/>
      <c r="H44" s="484"/>
      <c r="I44" s="484"/>
      <c r="J44" s="484"/>
      <c r="K44" s="484"/>
      <c r="L44" s="484"/>
      <c r="M44" s="484"/>
      <c r="N44" s="485"/>
      <c r="O44" s="485"/>
      <c r="P44" s="485"/>
      <c r="Q44" s="485"/>
      <c r="R44" s="485"/>
      <c r="S44" s="485"/>
      <c r="T44" s="485"/>
      <c r="U44" s="485"/>
      <c r="V44" s="485"/>
      <c r="W44" s="485"/>
      <c r="X44" s="486"/>
      <c r="Y44" s="486"/>
      <c r="Z44" s="486"/>
      <c r="AA44" s="486"/>
      <c r="AB44" s="486"/>
      <c r="AC44" s="486"/>
      <c r="AD44" s="486"/>
      <c r="AE44" s="486"/>
      <c r="AF44" s="486"/>
      <c r="AG44" s="486"/>
      <c r="AH44" s="486"/>
      <c r="AI44" s="486"/>
      <c r="AJ44" s="486"/>
      <c r="AK44" s="486"/>
      <c r="AL44" s="486"/>
      <c r="AM44" s="486"/>
      <c r="AN44" s="486"/>
      <c r="AO44" s="486"/>
      <c r="AP44" s="486"/>
      <c r="AQ44" s="486"/>
    </row>
    <row r="45" spans="1:43">
      <c r="A45" s="186"/>
      <c r="B45" s="186"/>
      <c r="C45" s="186"/>
      <c r="D45" s="484"/>
      <c r="E45" s="484"/>
      <c r="F45" s="484"/>
      <c r="G45" s="484"/>
      <c r="H45" s="484"/>
      <c r="I45" s="484"/>
      <c r="J45" s="484"/>
      <c r="K45" s="484"/>
      <c r="L45" s="484"/>
      <c r="M45" s="484"/>
      <c r="N45" s="485"/>
      <c r="O45" s="485"/>
      <c r="P45" s="485"/>
      <c r="Q45" s="485"/>
      <c r="R45" s="485"/>
      <c r="S45" s="485"/>
      <c r="T45" s="485"/>
      <c r="U45" s="485"/>
      <c r="V45" s="485"/>
      <c r="W45" s="485"/>
      <c r="X45" s="486"/>
      <c r="Y45" s="486"/>
      <c r="Z45" s="486"/>
      <c r="AA45" s="486"/>
      <c r="AB45" s="486"/>
      <c r="AC45" s="486"/>
      <c r="AD45" s="486"/>
      <c r="AE45" s="486"/>
      <c r="AF45" s="486"/>
      <c r="AG45" s="486"/>
      <c r="AH45" s="486"/>
      <c r="AI45" s="486"/>
      <c r="AJ45" s="486"/>
      <c r="AK45" s="486"/>
      <c r="AL45" s="486"/>
      <c r="AM45" s="486"/>
      <c r="AN45" s="486"/>
      <c r="AO45" s="486"/>
      <c r="AP45" s="486"/>
      <c r="AQ45" s="486"/>
    </row>
    <row r="46" spans="1:43">
      <c r="A46" s="186"/>
      <c r="B46" s="186"/>
      <c r="C46" s="186"/>
      <c r="D46" s="484"/>
      <c r="E46" s="484"/>
      <c r="F46" s="484"/>
      <c r="G46" s="484"/>
      <c r="H46" s="484"/>
      <c r="I46" s="484"/>
      <c r="J46" s="484"/>
      <c r="K46" s="484"/>
      <c r="L46" s="484"/>
      <c r="M46" s="484"/>
      <c r="N46" s="485"/>
      <c r="O46" s="485"/>
      <c r="P46" s="485"/>
      <c r="Q46" s="485"/>
      <c r="R46" s="485"/>
      <c r="S46" s="485"/>
      <c r="T46" s="485"/>
      <c r="U46" s="485"/>
      <c r="V46" s="485"/>
      <c r="W46" s="485"/>
      <c r="X46" s="486"/>
      <c r="Y46" s="486"/>
      <c r="Z46" s="486"/>
      <c r="AA46" s="486"/>
      <c r="AB46" s="486"/>
      <c r="AC46" s="486"/>
      <c r="AD46" s="486"/>
      <c r="AE46" s="486"/>
      <c r="AF46" s="486"/>
      <c r="AG46" s="486"/>
      <c r="AH46" s="486"/>
      <c r="AI46" s="486"/>
      <c r="AJ46" s="486"/>
      <c r="AK46" s="486"/>
      <c r="AL46" s="486"/>
      <c r="AM46" s="486"/>
      <c r="AN46" s="486"/>
      <c r="AO46" s="486"/>
      <c r="AP46" s="486"/>
      <c r="AQ46" s="486"/>
    </row>
    <row r="47" spans="1:43">
      <c r="A47" s="186"/>
      <c r="B47" s="186"/>
      <c r="C47" s="186"/>
      <c r="D47" s="484"/>
      <c r="E47" s="484"/>
      <c r="F47" s="484"/>
      <c r="G47" s="484"/>
      <c r="H47" s="484"/>
      <c r="I47" s="484"/>
      <c r="J47" s="484"/>
      <c r="K47" s="484"/>
      <c r="L47" s="484"/>
      <c r="M47" s="484"/>
      <c r="N47" s="485"/>
      <c r="O47" s="485"/>
      <c r="P47" s="485"/>
      <c r="Q47" s="485"/>
      <c r="R47" s="485"/>
      <c r="S47" s="485"/>
      <c r="T47" s="485"/>
      <c r="U47" s="485"/>
      <c r="V47" s="485"/>
      <c r="W47" s="485"/>
      <c r="X47" s="486"/>
      <c r="Y47" s="486"/>
      <c r="Z47" s="486"/>
      <c r="AA47" s="486"/>
      <c r="AB47" s="486"/>
      <c r="AC47" s="486"/>
      <c r="AD47" s="486"/>
      <c r="AE47" s="486"/>
      <c r="AF47" s="486"/>
      <c r="AG47" s="486"/>
      <c r="AH47" s="486"/>
      <c r="AI47" s="486"/>
      <c r="AJ47" s="486"/>
      <c r="AK47" s="486"/>
      <c r="AL47" s="486"/>
      <c r="AM47" s="486"/>
      <c r="AN47" s="486"/>
      <c r="AO47" s="486"/>
      <c r="AP47" s="486"/>
      <c r="AQ47" s="486"/>
    </row>
    <row r="48" spans="1:43">
      <c r="A48" s="186"/>
      <c r="B48" s="186"/>
      <c r="C48" s="186"/>
      <c r="D48" s="484"/>
      <c r="E48" s="484"/>
      <c r="F48" s="484"/>
      <c r="G48" s="484"/>
      <c r="H48" s="484"/>
      <c r="I48" s="484"/>
      <c r="J48" s="484"/>
      <c r="K48" s="484"/>
      <c r="L48" s="484"/>
      <c r="M48" s="484"/>
      <c r="N48" s="485"/>
      <c r="O48" s="485"/>
      <c r="P48" s="485"/>
      <c r="Q48" s="485"/>
      <c r="R48" s="485"/>
      <c r="S48" s="485"/>
      <c r="T48" s="485"/>
      <c r="U48" s="485"/>
      <c r="V48" s="485"/>
      <c r="W48" s="485"/>
      <c r="X48" s="486"/>
      <c r="Y48" s="486"/>
      <c r="Z48" s="486"/>
      <c r="AA48" s="486"/>
      <c r="AB48" s="486"/>
      <c r="AC48" s="486"/>
      <c r="AD48" s="486"/>
      <c r="AE48" s="486"/>
      <c r="AF48" s="486"/>
      <c r="AG48" s="486"/>
      <c r="AH48" s="486"/>
      <c r="AI48" s="486"/>
      <c r="AJ48" s="486"/>
      <c r="AK48" s="486"/>
      <c r="AL48" s="486"/>
      <c r="AM48" s="486"/>
      <c r="AN48" s="486"/>
      <c r="AO48" s="486"/>
      <c r="AP48" s="486"/>
      <c r="AQ48" s="486"/>
    </row>
    <row r="49" spans="1:43">
      <c r="A49" s="186"/>
      <c r="B49" s="186"/>
      <c r="C49" s="186"/>
      <c r="D49" s="484"/>
      <c r="E49" s="484"/>
      <c r="F49" s="484"/>
      <c r="G49" s="484"/>
      <c r="H49" s="484"/>
      <c r="I49" s="484"/>
      <c r="J49" s="484"/>
      <c r="K49" s="484"/>
      <c r="L49" s="484"/>
      <c r="M49" s="484"/>
      <c r="N49" s="485"/>
      <c r="O49" s="485"/>
      <c r="P49" s="485"/>
      <c r="Q49" s="485"/>
      <c r="R49" s="485"/>
      <c r="S49" s="485"/>
      <c r="T49" s="485"/>
      <c r="U49" s="485"/>
      <c r="V49" s="485"/>
      <c r="W49" s="485"/>
      <c r="X49" s="486"/>
      <c r="Y49" s="486"/>
      <c r="Z49" s="486"/>
      <c r="AA49" s="486"/>
      <c r="AB49" s="486"/>
      <c r="AC49" s="486"/>
      <c r="AD49" s="486"/>
      <c r="AE49" s="486"/>
      <c r="AF49" s="486"/>
      <c r="AG49" s="486"/>
      <c r="AH49" s="486"/>
      <c r="AI49" s="486"/>
      <c r="AJ49" s="486"/>
      <c r="AK49" s="486"/>
      <c r="AL49" s="486"/>
      <c r="AM49" s="486"/>
      <c r="AN49" s="486"/>
      <c r="AO49" s="486"/>
      <c r="AP49" s="486"/>
      <c r="AQ49" s="486"/>
    </row>
    <row r="50" spans="1:43">
      <c r="A50" s="186"/>
      <c r="B50" s="186"/>
      <c r="C50" s="186"/>
      <c r="D50" s="484"/>
      <c r="E50" s="484"/>
      <c r="F50" s="484"/>
      <c r="G50" s="484"/>
      <c r="H50" s="484"/>
      <c r="I50" s="484"/>
      <c r="J50" s="484"/>
      <c r="K50" s="484"/>
      <c r="L50" s="484"/>
      <c r="M50" s="484"/>
      <c r="N50" s="485"/>
      <c r="O50" s="485"/>
      <c r="P50" s="485"/>
      <c r="Q50" s="485"/>
      <c r="R50" s="485"/>
      <c r="S50" s="485"/>
      <c r="T50" s="485"/>
      <c r="U50" s="485"/>
      <c r="V50" s="485"/>
      <c r="W50" s="485"/>
      <c r="X50" s="486"/>
      <c r="Y50" s="486"/>
      <c r="Z50" s="486"/>
      <c r="AA50" s="486"/>
      <c r="AB50" s="486"/>
      <c r="AC50" s="486"/>
      <c r="AD50" s="486"/>
      <c r="AE50" s="486"/>
      <c r="AF50" s="486"/>
      <c r="AG50" s="486"/>
      <c r="AH50" s="486"/>
      <c r="AI50" s="486"/>
      <c r="AJ50" s="486"/>
      <c r="AK50" s="486"/>
      <c r="AL50" s="486"/>
      <c r="AM50" s="486"/>
      <c r="AN50" s="486"/>
      <c r="AO50" s="486"/>
      <c r="AP50" s="486"/>
      <c r="AQ50" s="486"/>
    </row>
    <row r="51" spans="1:43">
      <c r="A51" s="186"/>
      <c r="B51" s="186"/>
      <c r="C51" s="186"/>
      <c r="D51" s="484"/>
      <c r="E51" s="484"/>
      <c r="F51" s="484"/>
      <c r="G51" s="484"/>
      <c r="H51" s="484"/>
      <c r="I51" s="484"/>
      <c r="J51" s="484"/>
      <c r="K51" s="484"/>
      <c r="L51" s="484"/>
      <c r="M51" s="484"/>
      <c r="N51" s="485"/>
      <c r="O51" s="485"/>
      <c r="P51" s="485"/>
      <c r="Q51" s="485"/>
      <c r="R51" s="485"/>
      <c r="S51" s="485"/>
      <c r="T51" s="485"/>
      <c r="U51" s="485"/>
      <c r="V51" s="485"/>
      <c r="W51" s="485"/>
      <c r="X51" s="486"/>
      <c r="Y51" s="486"/>
      <c r="Z51" s="486"/>
      <c r="AA51" s="486"/>
      <c r="AB51" s="486"/>
      <c r="AC51" s="486"/>
      <c r="AD51" s="486"/>
      <c r="AE51" s="486"/>
      <c r="AF51" s="486"/>
      <c r="AG51" s="486"/>
      <c r="AH51" s="486"/>
      <c r="AI51" s="486"/>
      <c r="AJ51" s="486"/>
      <c r="AK51" s="486"/>
      <c r="AL51" s="486"/>
      <c r="AM51" s="486"/>
      <c r="AN51" s="486"/>
      <c r="AO51" s="486"/>
      <c r="AP51" s="486"/>
      <c r="AQ51" s="486"/>
    </row>
    <row r="52" spans="1:43">
      <c r="A52" s="186"/>
      <c r="B52" s="186"/>
      <c r="C52" s="186"/>
      <c r="D52" s="484"/>
      <c r="E52" s="484"/>
      <c r="F52" s="484"/>
      <c r="G52" s="484"/>
      <c r="H52" s="484"/>
      <c r="I52" s="484"/>
      <c r="J52" s="484"/>
      <c r="K52" s="484"/>
      <c r="L52" s="484"/>
      <c r="M52" s="484"/>
      <c r="N52" s="485"/>
      <c r="O52" s="485"/>
      <c r="P52" s="485"/>
      <c r="Q52" s="485"/>
      <c r="R52" s="485"/>
      <c r="S52" s="485"/>
      <c r="T52" s="485"/>
      <c r="U52" s="485"/>
      <c r="V52" s="485"/>
      <c r="W52" s="485"/>
      <c r="X52" s="486"/>
      <c r="Y52" s="486"/>
      <c r="Z52" s="486"/>
      <c r="AA52" s="486"/>
      <c r="AB52" s="486"/>
      <c r="AC52" s="486"/>
      <c r="AD52" s="486"/>
      <c r="AE52" s="486"/>
      <c r="AF52" s="486"/>
      <c r="AG52" s="486"/>
      <c r="AH52" s="486"/>
      <c r="AI52" s="486"/>
      <c r="AJ52" s="486"/>
      <c r="AK52" s="486"/>
      <c r="AL52" s="486"/>
      <c r="AM52" s="486"/>
      <c r="AN52" s="486"/>
      <c r="AO52" s="486"/>
      <c r="AP52" s="486"/>
      <c r="AQ52" s="486"/>
    </row>
    <row r="53" spans="1:43">
      <c r="A53" s="186"/>
      <c r="B53" s="186"/>
      <c r="C53" s="186"/>
      <c r="D53" s="484"/>
      <c r="E53" s="484"/>
      <c r="F53" s="484"/>
      <c r="G53" s="484"/>
      <c r="H53" s="484"/>
      <c r="I53" s="484"/>
      <c r="J53" s="484"/>
      <c r="K53" s="484"/>
      <c r="L53" s="484"/>
      <c r="M53" s="484"/>
      <c r="N53" s="485"/>
      <c r="O53" s="485"/>
      <c r="P53" s="485"/>
      <c r="Q53" s="485"/>
      <c r="R53" s="485"/>
      <c r="S53" s="485"/>
      <c r="T53" s="485"/>
      <c r="U53" s="485"/>
      <c r="V53" s="485"/>
      <c r="W53" s="485"/>
      <c r="X53" s="486"/>
      <c r="Y53" s="486"/>
      <c r="Z53" s="486"/>
      <c r="AA53" s="486"/>
      <c r="AB53" s="486"/>
      <c r="AC53" s="486"/>
      <c r="AD53" s="486"/>
      <c r="AE53" s="486"/>
      <c r="AF53" s="486"/>
      <c r="AG53" s="486"/>
      <c r="AH53" s="486"/>
      <c r="AI53" s="486"/>
      <c r="AJ53" s="486"/>
      <c r="AK53" s="486"/>
      <c r="AL53" s="486"/>
      <c r="AM53" s="486"/>
      <c r="AN53" s="486"/>
      <c r="AO53" s="486"/>
      <c r="AP53" s="486"/>
      <c r="AQ53" s="486"/>
    </row>
    <row r="54" spans="1:43">
      <c r="A54" s="186"/>
      <c r="B54" s="186"/>
      <c r="C54" s="186"/>
      <c r="D54" s="484"/>
      <c r="E54" s="484"/>
      <c r="F54" s="484"/>
      <c r="G54" s="484"/>
      <c r="H54" s="484"/>
      <c r="I54" s="484"/>
      <c r="J54" s="484"/>
      <c r="K54" s="484"/>
      <c r="L54" s="484"/>
      <c r="M54" s="484"/>
      <c r="N54" s="485"/>
      <c r="O54" s="485"/>
      <c r="P54" s="485"/>
      <c r="Q54" s="485"/>
      <c r="R54" s="485"/>
      <c r="S54" s="485"/>
      <c r="T54" s="485"/>
      <c r="U54" s="485"/>
      <c r="V54" s="485"/>
      <c r="W54" s="485"/>
      <c r="X54" s="486"/>
      <c r="Y54" s="486"/>
      <c r="Z54" s="486"/>
      <c r="AA54" s="486"/>
      <c r="AB54" s="486"/>
      <c r="AC54" s="486"/>
      <c r="AD54" s="486"/>
      <c r="AE54" s="486"/>
      <c r="AF54" s="486"/>
      <c r="AG54" s="486"/>
      <c r="AH54" s="486"/>
      <c r="AI54" s="486"/>
      <c r="AJ54" s="486"/>
      <c r="AK54" s="486"/>
      <c r="AL54" s="486"/>
      <c r="AM54" s="486"/>
      <c r="AN54" s="486"/>
      <c r="AO54" s="486"/>
      <c r="AP54" s="486"/>
      <c r="AQ54" s="486"/>
    </row>
    <row r="55" spans="1:43">
      <c r="A55" s="186"/>
      <c r="B55" s="186"/>
      <c r="C55" s="186"/>
      <c r="D55" s="484"/>
      <c r="E55" s="484"/>
      <c r="F55" s="484"/>
      <c r="G55" s="484"/>
      <c r="H55" s="484"/>
      <c r="I55" s="484"/>
      <c r="J55" s="484"/>
      <c r="K55" s="484"/>
      <c r="L55" s="484"/>
      <c r="M55" s="484"/>
      <c r="N55" s="485"/>
      <c r="O55" s="485"/>
      <c r="P55" s="485"/>
      <c r="Q55" s="485"/>
      <c r="R55" s="485"/>
      <c r="S55" s="485"/>
      <c r="T55" s="485"/>
      <c r="U55" s="485"/>
      <c r="V55" s="485"/>
      <c r="W55" s="485"/>
      <c r="X55" s="486"/>
      <c r="Y55" s="486"/>
      <c r="Z55" s="486"/>
      <c r="AA55" s="486"/>
      <c r="AB55" s="486"/>
      <c r="AC55" s="486"/>
      <c r="AD55" s="486"/>
      <c r="AE55" s="486"/>
      <c r="AF55" s="486"/>
      <c r="AG55" s="486"/>
      <c r="AH55" s="486"/>
      <c r="AI55" s="486"/>
      <c r="AJ55" s="486"/>
      <c r="AK55" s="486"/>
      <c r="AL55" s="486"/>
      <c r="AM55" s="486"/>
      <c r="AN55" s="486"/>
      <c r="AO55" s="486"/>
      <c r="AP55" s="486"/>
      <c r="AQ55" s="486"/>
    </row>
  </sheetData>
  <mergeCells count="7">
    <mergeCell ref="X2:AQ2"/>
    <mergeCell ref="A1:AQ1"/>
    <mergeCell ref="A2:A3"/>
    <mergeCell ref="B2:B3"/>
    <mergeCell ref="C2:C3"/>
    <mergeCell ref="D2:M2"/>
    <mergeCell ref="N2:W2"/>
  </mergeCell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election activeCell="I6" sqref="I6"/>
    </sheetView>
  </sheetViews>
  <sheetFormatPr baseColWidth="10" defaultColWidth="8.83203125" defaultRowHeight="15" x14ac:dyDescent="0"/>
  <cols>
    <col min="1" max="1" width="5" customWidth="1"/>
    <col min="2" max="2" width="12.83203125" customWidth="1"/>
    <col min="3" max="3" width="28.6640625" customWidth="1"/>
    <col min="4" max="4" width="12.83203125" customWidth="1"/>
    <col min="5" max="5" width="11.5" customWidth="1"/>
    <col min="6" max="6" width="10.6640625" customWidth="1"/>
  </cols>
  <sheetData>
    <row r="1" spans="1:6" ht="51" customHeight="1">
      <c r="A1" s="557" t="s">
        <v>265</v>
      </c>
      <c r="B1" s="557"/>
      <c r="C1" s="557"/>
      <c r="D1" s="557"/>
      <c r="E1" s="557"/>
      <c r="F1" s="557"/>
    </row>
    <row r="2" spans="1:6">
      <c r="A2" s="558" t="s">
        <v>258</v>
      </c>
      <c r="B2" s="558" t="s">
        <v>260</v>
      </c>
      <c r="C2" s="558" t="s">
        <v>259</v>
      </c>
      <c r="D2" s="558" t="s">
        <v>264</v>
      </c>
      <c r="E2" s="558" t="s">
        <v>261</v>
      </c>
      <c r="F2" s="558"/>
    </row>
    <row r="3" spans="1:6">
      <c r="A3" s="558"/>
      <c r="B3" s="558"/>
      <c r="C3" s="558"/>
      <c r="D3" s="558"/>
      <c r="E3" s="419" t="s">
        <v>262</v>
      </c>
      <c r="F3" s="419" t="s">
        <v>263</v>
      </c>
    </row>
    <row r="4" spans="1:6">
      <c r="A4" s="186"/>
      <c r="B4" s="186"/>
      <c r="C4" s="186"/>
      <c r="D4" s="186"/>
      <c r="E4" s="186"/>
      <c r="F4" s="186"/>
    </row>
    <row r="5" spans="1:6">
      <c r="A5" s="186"/>
      <c r="B5" s="186"/>
      <c r="C5" s="186"/>
      <c r="D5" s="186"/>
      <c r="E5" s="186"/>
      <c r="F5" s="186"/>
    </row>
    <row r="6" spans="1:6">
      <c r="A6" s="186"/>
      <c r="B6" s="186"/>
      <c r="C6" s="186"/>
      <c r="D6" s="186"/>
      <c r="E6" s="186"/>
      <c r="F6" s="186"/>
    </row>
    <row r="7" spans="1:6">
      <c r="A7" s="186"/>
      <c r="B7" s="186"/>
      <c r="C7" s="186"/>
      <c r="D7" s="186"/>
      <c r="E7" s="186"/>
      <c r="F7" s="186"/>
    </row>
    <row r="8" spans="1:6">
      <c r="A8" s="186"/>
      <c r="B8" s="186"/>
      <c r="C8" s="186"/>
      <c r="D8" s="186"/>
      <c r="E8" s="186"/>
      <c r="F8" s="186"/>
    </row>
    <row r="9" spans="1:6">
      <c r="A9" s="186"/>
      <c r="B9" s="186"/>
      <c r="C9" s="186"/>
      <c r="D9" s="186"/>
      <c r="E9" s="186"/>
      <c r="F9" s="186"/>
    </row>
    <row r="10" spans="1:6">
      <c r="A10" s="186"/>
      <c r="B10" s="186"/>
      <c r="C10" s="186"/>
      <c r="D10" s="186"/>
      <c r="E10" s="186"/>
      <c r="F10" s="186"/>
    </row>
    <row r="11" spans="1:6">
      <c r="A11" s="186"/>
      <c r="B11" s="186"/>
      <c r="C11" s="186"/>
      <c r="D11" s="186"/>
      <c r="E11" s="186"/>
      <c r="F11" s="186"/>
    </row>
    <row r="12" spans="1:6">
      <c r="A12" s="186"/>
      <c r="B12" s="186"/>
      <c r="C12" s="186"/>
      <c r="D12" s="186"/>
      <c r="E12" s="186"/>
      <c r="F12" s="186"/>
    </row>
    <row r="13" spans="1:6">
      <c r="A13" s="186"/>
      <c r="B13" s="186"/>
      <c r="C13" s="186"/>
      <c r="D13" s="186"/>
      <c r="E13" s="186"/>
      <c r="F13" s="186"/>
    </row>
    <row r="14" spans="1:6">
      <c r="A14" s="186"/>
      <c r="B14" s="186"/>
      <c r="C14" s="186"/>
      <c r="D14" s="186"/>
      <c r="E14" s="186"/>
      <c r="F14" s="186"/>
    </row>
    <row r="15" spans="1:6">
      <c r="A15" s="186"/>
      <c r="B15" s="186"/>
      <c r="C15" s="186"/>
      <c r="D15" s="186"/>
      <c r="E15" s="186"/>
      <c r="F15" s="186"/>
    </row>
    <row r="16" spans="1:6">
      <c r="A16" s="186"/>
      <c r="B16" s="186"/>
      <c r="C16" s="186"/>
      <c r="D16" s="186"/>
      <c r="E16" s="186"/>
      <c r="F16" s="186"/>
    </row>
    <row r="17" spans="1:6">
      <c r="A17" s="186"/>
      <c r="B17" s="186"/>
      <c r="C17" s="186"/>
      <c r="D17" s="186"/>
      <c r="E17" s="186"/>
      <c r="F17" s="186"/>
    </row>
    <row r="18" spans="1:6">
      <c r="A18" s="186"/>
      <c r="B18" s="186"/>
      <c r="C18" s="186"/>
      <c r="D18" s="186"/>
      <c r="E18" s="186"/>
      <c r="F18" s="186"/>
    </row>
    <row r="19" spans="1:6">
      <c r="A19" s="186"/>
      <c r="B19" s="186"/>
      <c r="C19" s="186"/>
      <c r="D19" s="186"/>
      <c r="E19" s="186"/>
      <c r="F19" s="186"/>
    </row>
    <row r="20" spans="1:6">
      <c r="A20" s="186"/>
      <c r="B20" s="186"/>
      <c r="C20" s="186"/>
      <c r="D20" s="186"/>
      <c r="E20" s="186"/>
      <c r="F20" s="186"/>
    </row>
    <row r="21" spans="1:6">
      <c r="A21" s="186"/>
      <c r="B21" s="186"/>
      <c r="C21" s="186"/>
      <c r="D21" s="186"/>
      <c r="E21" s="186"/>
      <c r="F21" s="186"/>
    </row>
    <row r="22" spans="1:6">
      <c r="A22" s="186"/>
      <c r="B22" s="186"/>
      <c r="C22" s="186"/>
      <c r="D22" s="186"/>
      <c r="E22" s="186"/>
      <c r="F22" s="186"/>
    </row>
    <row r="23" spans="1:6">
      <c r="A23" s="186"/>
      <c r="B23" s="186"/>
      <c r="C23" s="186"/>
      <c r="D23" s="186"/>
      <c r="E23" s="186"/>
      <c r="F23" s="186"/>
    </row>
    <row r="24" spans="1:6">
      <c r="A24" s="186"/>
      <c r="B24" s="186"/>
      <c r="C24" s="186"/>
      <c r="D24" s="186"/>
      <c r="E24" s="186"/>
      <c r="F24" s="186"/>
    </row>
    <row r="25" spans="1:6">
      <c r="A25" s="186"/>
      <c r="B25" s="186"/>
      <c r="C25" s="186"/>
      <c r="D25" s="186"/>
      <c r="E25" s="186"/>
      <c r="F25" s="186"/>
    </row>
  </sheetData>
  <mergeCells count="6">
    <mergeCell ref="A1:F1"/>
    <mergeCell ref="A2:A3"/>
    <mergeCell ref="B2:B3"/>
    <mergeCell ref="C2:C3"/>
    <mergeCell ref="D2:D3"/>
    <mergeCell ref="E2:F2"/>
  </mergeCell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I11" sqref="I11"/>
    </sheetView>
  </sheetViews>
  <sheetFormatPr baseColWidth="10" defaultColWidth="8.83203125" defaultRowHeight="15" x14ac:dyDescent="0"/>
  <cols>
    <col min="1" max="1" width="6" customWidth="1"/>
    <col min="2" max="2" width="13.1640625" customWidth="1"/>
    <col min="3" max="3" width="37.33203125" customWidth="1"/>
    <col min="4" max="4" width="11.33203125" customWidth="1"/>
    <col min="5" max="5" width="11.6640625" customWidth="1"/>
    <col min="6" max="6" width="10.83203125" customWidth="1"/>
    <col min="7" max="7" width="8.6640625" customWidth="1"/>
  </cols>
  <sheetData>
    <row r="1" spans="1:7" ht="27" customHeight="1">
      <c r="A1" s="553" t="s">
        <v>271</v>
      </c>
      <c r="B1" s="553"/>
      <c r="C1" s="553"/>
      <c r="D1" s="553"/>
      <c r="E1" s="553"/>
      <c r="F1" s="553"/>
      <c r="G1" s="559"/>
    </row>
    <row r="2" spans="1:7">
      <c r="A2" s="558" t="s">
        <v>258</v>
      </c>
      <c r="B2" s="558" t="s">
        <v>260</v>
      </c>
      <c r="C2" s="558" t="s">
        <v>259</v>
      </c>
      <c r="D2" s="558" t="s">
        <v>264</v>
      </c>
      <c r="E2" s="560" t="s">
        <v>266</v>
      </c>
      <c r="F2" s="561"/>
      <c r="G2" s="562"/>
    </row>
    <row r="3" spans="1:7" ht="31.5">
      <c r="A3" s="558"/>
      <c r="B3" s="558"/>
      <c r="C3" s="558"/>
      <c r="D3" s="558"/>
      <c r="E3" s="422" t="s">
        <v>267</v>
      </c>
      <c r="F3" s="423" t="s">
        <v>268</v>
      </c>
      <c r="G3" s="422" t="s">
        <v>269</v>
      </c>
    </row>
    <row r="4" spans="1:7">
      <c r="A4" s="424">
        <v>1</v>
      </c>
      <c r="B4" s="186"/>
      <c r="C4" s="186"/>
      <c r="D4" s="186"/>
      <c r="E4" s="186"/>
      <c r="F4" s="420"/>
      <c r="G4" s="421"/>
    </row>
    <row r="5" spans="1:7">
      <c r="A5" s="424">
        <v>2</v>
      </c>
      <c r="B5" s="186"/>
      <c r="C5" s="186"/>
      <c r="D5" s="186"/>
      <c r="E5" s="186"/>
      <c r="F5" s="420"/>
      <c r="G5" s="421"/>
    </row>
    <row r="6" spans="1:7">
      <c r="A6" s="424">
        <v>3</v>
      </c>
      <c r="B6" s="186"/>
      <c r="C6" s="186"/>
      <c r="D6" s="186"/>
      <c r="E6" s="186"/>
      <c r="F6" s="420"/>
      <c r="G6" s="421"/>
    </row>
    <row r="7" spans="1:7">
      <c r="A7" s="424">
        <v>4</v>
      </c>
      <c r="B7" s="186"/>
      <c r="C7" s="186"/>
      <c r="D7" s="186"/>
      <c r="E7" s="186"/>
      <c r="F7" s="420"/>
      <c r="G7" s="421"/>
    </row>
    <row r="8" spans="1:7">
      <c r="A8" s="424">
        <v>5</v>
      </c>
      <c r="B8" s="186"/>
      <c r="C8" s="186"/>
      <c r="D8" s="186"/>
      <c r="E8" s="186"/>
      <c r="F8" s="420"/>
      <c r="G8" s="421"/>
    </row>
    <row r="9" spans="1:7">
      <c r="A9" s="424">
        <v>6</v>
      </c>
      <c r="B9" s="186"/>
      <c r="C9" s="186"/>
      <c r="D9" s="186"/>
      <c r="E9" s="186"/>
      <c r="F9" s="420"/>
      <c r="G9" s="421"/>
    </row>
    <row r="10" spans="1:7">
      <c r="A10" s="418" t="s">
        <v>270</v>
      </c>
    </row>
  </sheetData>
  <mergeCells count="6">
    <mergeCell ref="A1:G1"/>
    <mergeCell ref="A2:A3"/>
    <mergeCell ref="B2:B3"/>
    <mergeCell ref="C2:C3"/>
    <mergeCell ref="D2:D3"/>
    <mergeCell ref="E2:G2"/>
  </mergeCells>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tabSelected="1" workbookViewId="0">
      <selection activeCell="F6" sqref="F6"/>
    </sheetView>
  </sheetViews>
  <sheetFormatPr baseColWidth="10" defaultColWidth="8.83203125" defaultRowHeight="15" x14ac:dyDescent="0"/>
  <cols>
    <col min="1" max="1" width="23.1640625" customWidth="1"/>
    <col min="2" max="2" width="19.83203125" customWidth="1"/>
    <col min="3" max="3" width="19" customWidth="1"/>
    <col min="4" max="4" width="20.33203125" customWidth="1"/>
    <col min="5" max="5" width="19.83203125" customWidth="1"/>
    <col min="6" max="6" width="18.6640625" customWidth="1"/>
    <col min="7" max="7" width="16" customWidth="1"/>
    <col min="8" max="8" width="17.33203125" customWidth="1"/>
  </cols>
  <sheetData>
    <row r="1" spans="1:12" ht="21">
      <c r="A1" s="563" t="s">
        <v>222</v>
      </c>
      <c r="B1" s="563"/>
      <c r="C1" s="563"/>
      <c r="D1" s="563"/>
      <c r="E1" s="563"/>
      <c r="F1" s="563"/>
      <c r="G1" s="563"/>
      <c r="H1" s="563"/>
    </row>
    <row r="2" spans="1:12" ht="21">
      <c r="A2" s="563" t="s">
        <v>273</v>
      </c>
      <c r="B2" s="563"/>
      <c r="C2" s="563"/>
      <c r="D2" s="563"/>
      <c r="E2" s="563"/>
      <c r="F2" s="563"/>
      <c r="G2" s="563"/>
      <c r="H2" s="563"/>
    </row>
    <row r="3" spans="1:12" ht="21">
      <c r="A3" s="563"/>
      <c r="B3" s="563"/>
      <c r="C3" s="563"/>
      <c r="D3" s="563"/>
      <c r="E3" s="563"/>
      <c r="F3" s="563"/>
      <c r="G3" s="563"/>
      <c r="H3" s="563"/>
    </row>
    <row r="4" spans="1:12" ht="18.75">
      <c r="A4" s="413" t="s">
        <v>167</v>
      </c>
      <c r="B4" s="413" t="s">
        <v>168</v>
      </c>
      <c r="C4" s="413" t="s">
        <v>169</v>
      </c>
      <c r="D4" s="413" t="s">
        <v>170</v>
      </c>
      <c r="E4" s="413" t="s">
        <v>171</v>
      </c>
      <c r="F4" s="413" t="s">
        <v>172</v>
      </c>
      <c r="G4" s="413" t="s">
        <v>173</v>
      </c>
      <c r="H4" s="297" t="s">
        <v>174</v>
      </c>
    </row>
    <row r="5" spans="1:12">
      <c r="A5" s="298" t="s">
        <v>221</v>
      </c>
      <c r="B5" s="298" t="s">
        <v>205</v>
      </c>
      <c r="C5" s="298" t="s">
        <v>205</v>
      </c>
      <c r="D5" s="298" t="s">
        <v>205</v>
      </c>
      <c r="E5" s="298" t="s">
        <v>206</v>
      </c>
      <c r="F5" s="298" t="s">
        <v>292</v>
      </c>
      <c r="G5" s="298" t="s">
        <v>229</v>
      </c>
      <c r="H5" s="298"/>
      <c r="I5" s="347">
        <f>K13</f>
        <v>144</v>
      </c>
      <c r="K5" s="186"/>
      <c r="L5" s="183"/>
    </row>
    <row r="6" spans="1:12" s="299" customFormat="1" ht="62.25" customHeight="1">
      <c r="A6" s="435"/>
      <c r="B6" s="436"/>
      <c r="C6" s="437"/>
      <c r="D6" s="438"/>
      <c r="E6" s="438"/>
      <c r="F6" s="439"/>
      <c r="G6" s="439"/>
      <c r="H6" s="450"/>
      <c r="I6" s="357"/>
      <c r="J6" s="407" t="s">
        <v>249</v>
      </c>
      <c r="K6" s="408">
        <v>20</v>
      </c>
      <c r="L6" s="357"/>
    </row>
    <row r="7" spans="1:12" s="299" customFormat="1" ht="80.25" customHeight="1">
      <c r="A7" s="435"/>
      <c r="B7" s="439"/>
      <c r="C7" s="440"/>
      <c r="D7" s="438"/>
      <c r="E7" s="437"/>
      <c r="F7" s="438"/>
      <c r="G7" s="450"/>
      <c r="H7" s="438"/>
      <c r="I7" s="357"/>
      <c r="J7" s="407" t="s">
        <v>250</v>
      </c>
      <c r="K7" s="408">
        <v>24</v>
      </c>
      <c r="L7" s="357"/>
    </row>
    <row r="8" spans="1:12" s="299" customFormat="1" ht="64.5" customHeight="1">
      <c r="A8" s="435"/>
      <c r="B8" s="438"/>
      <c r="C8" s="438"/>
      <c r="D8" s="441"/>
      <c r="E8" s="449"/>
      <c r="F8" s="441"/>
      <c r="G8" s="451"/>
      <c r="H8" s="448"/>
      <c r="I8" s="359"/>
      <c r="J8" s="407" t="s">
        <v>251</v>
      </c>
      <c r="K8" s="406">
        <v>24</v>
      </c>
      <c r="L8" s="357"/>
    </row>
    <row r="9" spans="1:12" s="300" customFormat="1" ht="67.5" customHeight="1">
      <c r="A9" s="442"/>
      <c r="B9" s="438"/>
      <c r="C9" s="437"/>
      <c r="D9" s="438"/>
      <c r="E9" s="439"/>
      <c r="F9" s="411"/>
      <c r="G9" s="414"/>
      <c r="H9" s="359"/>
      <c r="I9" s="359"/>
      <c r="J9" s="407" t="s">
        <v>252</v>
      </c>
      <c r="K9" s="406">
        <v>24</v>
      </c>
      <c r="L9" s="358"/>
    </row>
    <row r="10" spans="1:12" s="300" customFormat="1" ht="52.5" customHeight="1">
      <c r="A10" s="443"/>
      <c r="B10" s="441"/>
      <c r="C10" s="438"/>
      <c r="D10" s="438"/>
      <c r="E10" s="415"/>
      <c r="F10" s="415"/>
      <c r="G10" s="414"/>
      <c r="H10" s="359"/>
      <c r="I10" s="359"/>
      <c r="J10" s="407" t="s">
        <v>253</v>
      </c>
      <c r="K10" s="406">
        <v>24</v>
      </c>
      <c r="L10" s="358"/>
    </row>
    <row r="11" spans="1:12" ht="47.25" customHeight="1">
      <c r="A11" s="443"/>
      <c r="B11" s="439"/>
      <c r="C11" s="441"/>
      <c r="D11" s="453"/>
      <c r="E11" s="416"/>
      <c r="F11" s="412"/>
      <c r="G11" s="412"/>
      <c r="H11" s="359"/>
      <c r="I11" s="183"/>
      <c r="J11" s="407" t="s">
        <v>254</v>
      </c>
      <c r="K11" s="409">
        <v>16</v>
      </c>
      <c r="L11" s="183"/>
    </row>
    <row r="12" spans="1:12" ht="64.5" customHeight="1">
      <c r="A12" s="442"/>
      <c r="B12" s="437"/>
      <c r="C12" s="452"/>
      <c r="D12" s="444"/>
      <c r="E12" s="412"/>
      <c r="F12" s="412"/>
      <c r="G12" s="412"/>
      <c r="H12" s="359"/>
      <c r="I12" s="183"/>
      <c r="J12" s="407" t="s">
        <v>255</v>
      </c>
      <c r="K12" s="406">
        <v>12</v>
      </c>
      <c r="L12" s="183"/>
    </row>
    <row r="13" spans="1:12" ht="59.25" customHeight="1">
      <c r="A13" s="443"/>
      <c r="B13" s="445"/>
      <c r="C13" s="446"/>
      <c r="D13" s="355"/>
      <c r="E13" s="412"/>
      <c r="F13" s="412"/>
      <c r="G13" s="412"/>
      <c r="H13" s="359"/>
      <c r="J13" s="407" t="s">
        <v>256</v>
      </c>
      <c r="K13" s="410">
        <f>SUM(K6:K12)</f>
        <v>144</v>
      </c>
      <c r="L13" s="183"/>
    </row>
    <row r="14" spans="1:12" ht="66" customHeight="1">
      <c r="A14" s="447"/>
      <c r="B14" s="417"/>
      <c r="C14" s="356"/>
      <c r="D14" s="356"/>
      <c r="E14" s="412"/>
      <c r="F14" s="412"/>
      <c r="G14" s="412"/>
      <c r="H14" s="359"/>
    </row>
    <row r="15" spans="1:12" ht="52.5" customHeight="1">
      <c r="A15" s="345"/>
      <c r="C15" s="346"/>
    </row>
    <row r="16" spans="1:12" ht="21">
      <c r="A16" s="345"/>
    </row>
    <row r="17" spans="1:1">
      <c r="A17" s="344"/>
    </row>
  </sheetData>
  <mergeCells count="3">
    <mergeCell ref="A1:H1"/>
    <mergeCell ref="A2:H2"/>
    <mergeCell ref="A3:H3"/>
  </mergeCells>
  <pageMargins left="0.7" right="0.7" top="0.75" bottom="0.75" header="0.3" footer="0.3"/>
  <pageSetup paperSize="8" orientation="landscape" horizontalDpi="429496729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K157"/>
  <sheetViews>
    <sheetView zoomScale="80" zoomScaleNormal="80" zoomScaleSheetLayoutView="98" zoomScalePageLayoutView="80" workbookViewId="0">
      <pane xSplit="2" ySplit="2" topLeftCell="C3" activePane="bottomRight" state="frozen"/>
      <selection pane="topRight" activeCell="C1" sqref="C1"/>
      <selection pane="bottomLeft" activeCell="A3" sqref="A3"/>
      <selection pane="bottomRight" activeCell="BX70" sqref="BX70"/>
    </sheetView>
  </sheetViews>
  <sheetFormatPr baseColWidth="10" defaultColWidth="8.83203125" defaultRowHeight="20" x14ac:dyDescent="0"/>
  <cols>
    <col min="1" max="1" width="5.5" style="186" customWidth="1"/>
    <col min="2" max="2" width="36.1640625" style="187" customWidth="1"/>
    <col min="3" max="3" width="19" style="186" customWidth="1"/>
    <col min="4" max="4" width="12.6640625" style="186" customWidth="1"/>
    <col min="5" max="5" width="10.5" style="186" customWidth="1"/>
    <col min="6" max="7" width="6.5" style="186" customWidth="1"/>
    <col min="8" max="8" width="5.83203125" style="186" customWidth="1"/>
    <col min="9" max="10" width="6.33203125" style="186" customWidth="1"/>
    <col min="11" max="12" width="4.6640625" style="186" customWidth="1"/>
    <col min="13" max="13" width="5" style="186" customWidth="1"/>
    <col min="14" max="14" width="4.83203125" style="186" customWidth="1"/>
    <col min="15" max="15" width="4.33203125" style="186" customWidth="1"/>
    <col min="16" max="16" width="6.6640625" style="186" customWidth="1"/>
    <col min="17" max="17" width="4.83203125" style="186" customWidth="1"/>
    <col min="18" max="18" width="4.33203125" style="186" customWidth="1"/>
    <col min="19" max="19" width="5.6640625" style="186" customWidth="1"/>
    <col min="20" max="21" width="4.5" style="186" customWidth="1"/>
    <col min="22" max="22" width="6" style="186" customWidth="1"/>
    <col min="23" max="23" width="5.1640625" style="186" customWidth="1"/>
    <col min="24" max="24" width="7.6640625" style="186" customWidth="1"/>
    <col min="25" max="25" width="7.33203125" style="186" customWidth="1"/>
    <col min="26" max="26" width="7.5" style="186" customWidth="1"/>
    <col min="27" max="28" width="6.1640625" style="186" customWidth="1"/>
    <col min="29" max="29" width="7.1640625" style="186" customWidth="1"/>
    <col min="30" max="30" width="6.83203125" style="186" customWidth="1"/>
    <col min="31" max="31" width="6" style="186" customWidth="1"/>
    <col min="32" max="32" width="6.1640625" style="186" customWidth="1"/>
    <col min="33" max="33" width="6.33203125" style="186" customWidth="1"/>
    <col min="34" max="34" width="5.83203125" style="186" customWidth="1"/>
    <col min="35" max="35" width="11" style="186" customWidth="1"/>
    <col min="36" max="39" width="5.1640625" style="186" customWidth="1"/>
    <col min="40" max="41" width="6.6640625" style="186" customWidth="1"/>
    <col min="42" max="42" width="4.5" style="186" customWidth="1"/>
    <col min="43" max="43" width="5.6640625" style="186" hidden="1" customWidth="1"/>
    <col min="44" max="44" width="4.83203125" style="186" hidden="1" customWidth="1"/>
    <col min="45" max="45" width="5" style="186" hidden="1" customWidth="1"/>
    <col min="46" max="46" width="4.6640625" style="186" hidden="1" customWidth="1"/>
    <col min="47" max="47" width="5" style="186" hidden="1" customWidth="1"/>
    <col min="48" max="48" width="5.6640625" customWidth="1"/>
    <col min="49" max="49" width="4.83203125" customWidth="1"/>
    <col min="50" max="50" width="6.1640625" customWidth="1"/>
    <col min="51" max="51" width="4.6640625" customWidth="1"/>
    <col min="52" max="52" width="5" customWidth="1"/>
    <col min="53" max="53" width="6.33203125" style="186" customWidth="1"/>
    <col min="54" max="54" width="5.83203125" style="186" customWidth="1"/>
    <col min="55" max="55" width="6.1640625" style="186" customWidth="1"/>
    <col min="56" max="56" width="5.6640625" style="186" customWidth="1"/>
    <col min="57" max="57" width="6.33203125" style="186" customWidth="1"/>
    <col min="58" max="58" width="6.6640625" style="186" customWidth="1"/>
    <col min="59" max="59" width="6.33203125" style="186" customWidth="1"/>
    <col min="60" max="60" width="7.1640625" style="186" customWidth="1"/>
    <col min="61" max="61" width="6.33203125" style="186" customWidth="1"/>
    <col min="62" max="62" width="8.1640625" style="186" customWidth="1"/>
    <col min="63" max="63" width="7.1640625" style="186" customWidth="1"/>
    <col min="64" max="64" width="6" style="186" customWidth="1"/>
    <col min="65" max="65" width="15.1640625" style="186" customWidth="1"/>
    <col min="66" max="66" width="14" style="186" customWidth="1"/>
    <col min="67" max="67" width="11.33203125" style="186" customWidth="1"/>
    <col min="68" max="68" width="6.5" style="186" customWidth="1"/>
    <col min="69" max="69" width="6.6640625" style="186" customWidth="1"/>
    <col min="70" max="70" width="7.5" style="186" customWidth="1"/>
    <col min="71" max="71" width="13.1640625" style="186" customWidth="1"/>
    <col min="72" max="72" width="14.6640625" style="188" customWidth="1"/>
    <col min="73" max="73" width="19.1640625" style="186" customWidth="1"/>
    <col min="74" max="74" width="5.6640625" style="186" customWidth="1"/>
    <col min="75" max="75" width="8.1640625" style="186" customWidth="1"/>
    <col min="76" max="76" width="12.6640625" style="186" customWidth="1"/>
    <col min="77" max="77" width="14.83203125" style="189" customWidth="1"/>
    <col min="78" max="78" width="17.1640625" style="189" customWidth="1"/>
    <col min="79" max="16384" width="8.83203125" style="186"/>
  </cols>
  <sheetData>
    <row r="1" spans="1:115" s="191" customFormat="1" ht="84.75" customHeight="1" thickTop="1" thickBot="1">
      <c r="A1" s="569" t="s">
        <v>0</v>
      </c>
      <c r="B1" s="571" t="s">
        <v>1</v>
      </c>
      <c r="C1" s="573" t="s">
        <v>2</v>
      </c>
      <c r="D1" s="1" t="s">
        <v>3</v>
      </c>
      <c r="E1" s="575" t="s">
        <v>4</v>
      </c>
      <c r="F1" s="577" t="s">
        <v>5</v>
      </c>
      <c r="G1" s="577"/>
      <c r="H1" s="577"/>
      <c r="I1" s="577"/>
      <c r="J1" s="578" t="s">
        <v>6</v>
      </c>
      <c r="K1" s="579"/>
      <c r="L1" s="579"/>
      <c r="M1" s="579"/>
      <c r="N1" s="579"/>
      <c r="O1" s="580"/>
      <c r="P1" s="564" t="s">
        <v>7</v>
      </c>
      <c r="Q1" s="564"/>
      <c r="R1" s="564"/>
      <c r="S1" s="564"/>
      <c r="T1" s="564"/>
      <c r="U1" s="564"/>
      <c r="V1" s="564"/>
      <c r="W1" s="564"/>
      <c r="X1" s="565" t="s">
        <v>8</v>
      </c>
      <c r="Y1" s="566"/>
      <c r="Z1" s="566"/>
      <c r="AA1" s="566"/>
      <c r="AB1" s="567"/>
      <c r="AC1" s="568" t="s">
        <v>9</v>
      </c>
      <c r="AD1" s="568"/>
      <c r="AE1" s="581" t="s">
        <v>10</v>
      </c>
      <c r="AF1" s="582"/>
      <c r="AG1" s="582"/>
      <c r="AH1" s="582"/>
      <c r="AI1" s="2" t="s">
        <v>11</v>
      </c>
      <c r="AJ1" s="583" t="s">
        <v>12</v>
      </c>
      <c r="AK1" s="583"/>
      <c r="AL1" s="583"/>
      <c r="AM1" s="583"/>
      <c r="AN1" s="583"/>
      <c r="AO1" s="584" t="s">
        <v>13</v>
      </c>
      <c r="AP1" s="584"/>
      <c r="AQ1" s="584"/>
      <c r="AR1" s="584"/>
      <c r="AS1" s="584"/>
      <c r="AT1" s="584"/>
      <c r="AU1" s="584"/>
      <c r="AV1" s="584"/>
      <c r="AW1" s="584"/>
      <c r="AX1" s="584"/>
      <c r="AY1" s="584"/>
      <c r="AZ1" s="584"/>
      <c r="BA1" s="584"/>
      <c r="BB1" s="587" t="s">
        <v>14</v>
      </c>
      <c r="BC1" s="587"/>
      <c r="BD1" s="587"/>
      <c r="BE1" s="588" t="s">
        <v>15</v>
      </c>
      <c r="BF1" s="588"/>
      <c r="BG1" s="589" t="s">
        <v>16</v>
      </c>
      <c r="BH1" s="589"/>
      <c r="BI1" s="590" t="s">
        <v>17</v>
      </c>
      <c r="BJ1" s="591"/>
      <c r="BK1" s="592" t="s">
        <v>18</v>
      </c>
      <c r="BL1" s="592"/>
      <c r="BM1" s="593" t="s">
        <v>19</v>
      </c>
      <c r="BN1" s="593"/>
      <c r="BO1" s="593"/>
      <c r="BP1" s="594" t="s">
        <v>20</v>
      </c>
      <c r="BQ1" s="594"/>
      <c r="BR1" s="594"/>
      <c r="BS1" s="595" t="s">
        <v>21</v>
      </c>
      <c r="BT1" s="597" t="s">
        <v>22</v>
      </c>
      <c r="BU1" s="599" t="s">
        <v>23</v>
      </c>
      <c r="BV1" s="601" t="s">
        <v>24</v>
      </c>
      <c r="BW1" s="602"/>
      <c r="BX1" s="585" t="s">
        <v>25</v>
      </c>
      <c r="BY1" s="3"/>
      <c r="BZ1" s="3"/>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190"/>
      <c r="DD1" s="190"/>
      <c r="DE1" s="190"/>
      <c r="DF1" s="190"/>
      <c r="DG1" s="190"/>
      <c r="DH1" s="190"/>
      <c r="DI1" s="190"/>
      <c r="DJ1" s="190"/>
      <c r="DK1" s="190"/>
    </row>
    <row r="2" spans="1:115" s="50" customFormat="1" ht="126.75" customHeight="1" thickTop="1" thickBot="1">
      <c r="A2" s="570"/>
      <c r="B2" s="572"/>
      <c r="C2" s="574"/>
      <c r="D2" s="4" t="s">
        <v>26</v>
      </c>
      <c r="E2" s="576"/>
      <c r="F2" s="5" t="s">
        <v>27</v>
      </c>
      <c r="G2" s="6" t="s">
        <v>28</v>
      </c>
      <c r="H2" s="7" t="s">
        <v>29</v>
      </c>
      <c r="I2" s="8" t="s">
        <v>30</v>
      </c>
      <c r="J2" s="9" t="s">
        <v>31</v>
      </c>
      <c r="K2" s="10" t="s">
        <v>32</v>
      </c>
      <c r="L2" s="10" t="s">
        <v>33</v>
      </c>
      <c r="M2" s="10" t="s">
        <v>34</v>
      </c>
      <c r="N2" s="10" t="s">
        <v>35</v>
      </c>
      <c r="O2" s="11" t="s">
        <v>36</v>
      </c>
      <c r="P2" s="12" t="s">
        <v>37</v>
      </c>
      <c r="Q2" s="13" t="s">
        <v>38</v>
      </c>
      <c r="R2" s="13" t="s">
        <v>39</v>
      </c>
      <c r="S2" s="13" t="s">
        <v>40</v>
      </c>
      <c r="T2" s="13" t="s">
        <v>41</v>
      </c>
      <c r="U2" s="13" t="s">
        <v>42</v>
      </c>
      <c r="V2" s="13" t="s">
        <v>43</v>
      </c>
      <c r="W2" s="14" t="s">
        <v>44</v>
      </c>
      <c r="X2" s="15" t="s">
        <v>45</v>
      </c>
      <c r="Y2" s="16" t="s">
        <v>46</v>
      </c>
      <c r="Z2" s="16" t="s">
        <v>47</v>
      </c>
      <c r="AA2" s="16" t="s">
        <v>48</v>
      </c>
      <c r="AB2" s="17" t="s">
        <v>49</v>
      </c>
      <c r="AC2" s="18" t="s">
        <v>50</v>
      </c>
      <c r="AD2" s="19" t="s">
        <v>51</v>
      </c>
      <c r="AE2" s="20" t="s">
        <v>52</v>
      </c>
      <c r="AF2" s="21" t="s">
        <v>53</v>
      </c>
      <c r="AG2" s="21" t="s">
        <v>54</v>
      </c>
      <c r="AH2" s="22" t="s">
        <v>55</v>
      </c>
      <c r="AI2" s="23" t="s">
        <v>56</v>
      </c>
      <c r="AJ2" s="24" t="s">
        <v>57</v>
      </c>
      <c r="AK2" s="25" t="s">
        <v>58</v>
      </c>
      <c r="AL2" s="25" t="s">
        <v>59</v>
      </c>
      <c r="AM2" s="25" t="s">
        <v>60</v>
      </c>
      <c r="AN2" s="26" t="s">
        <v>61</v>
      </c>
      <c r="AO2" s="27" t="s">
        <v>62</v>
      </c>
      <c r="AP2" s="28" t="s">
        <v>63</v>
      </c>
      <c r="AQ2" s="28" t="s">
        <v>64</v>
      </c>
      <c r="AR2" s="28" t="s">
        <v>65</v>
      </c>
      <c r="AS2" s="28" t="s">
        <v>66</v>
      </c>
      <c r="AT2" s="28" t="s">
        <v>67</v>
      </c>
      <c r="AU2" s="28" t="s">
        <v>68</v>
      </c>
      <c r="AV2" s="28" t="s">
        <v>64</v>
      </c>
      <c r="AW2" s="28" t="s">
        <v>65</v>
      </c>
      <c r="AX2" s="28" t="s">
        <v>66</v>
      </c>
      <c r="AY2" s="28" t="s">
        <v>67</v>
      </c>
      <c r="AZ2" s="28" t="s">
        <v>68</v>
      </c>
      <c r="BA2" s="29" t="s">
        <v>69</v>
      </c>
      <c r="BB2" s="30" t="s">
        <v>70</v>
      </c>
      <c r="BC2" s="31" t="s">
        <v>71</v>
      </c>
      <c r="BD2" s="32" t="s">
        <v>72</v>
      </c>
      <c r="BE2" s="33" t="s">
        <v>73</v>
      </c>
      <c r="BF2" s="34" t="s">
        <v>74</v>
      </c>
      <c r="BG2" s="35" t="s">
        <v>75</v>
      </c>
      <c r="BH2" s="36" t="s">
        <v>76</v>
      </c>
      <c r="BI2" s="37" t="s">
        <v>77</v>
      </c>
      <c r="BJ2" s="38" t="s">
        <v>78</v>
      </c>
      <c r="BK2" s="39" t="s">
        <v>79</v>
      </c>
      <c r="BL2" s="40" t="s">
        <v>80</v>
      </c>
      <c r="BM2" s="41" t="s">
        <v>81</v>
      </c>
      <c r="BN2" s="42" t="s">
        <v>82</v>
      </c>
      <c r="BO2" s="43" t="s">
        <v>83</v>
      </c>
      <c r="BP2" s="44" t="s">
        <v>84</v>
      </c>
      <c r="BQ2" s="45" t="s">
        <v>85</v>
      </c>
      <c r="BR2" s="45" t="s">
        <v>86</v>
      </c>
      <c r="BS2" s="596"/>
      <c r="BT2" s="598"/>
      <c r="BU2" s="600"/>
      <c r="BV2" s="46" t="s">
        <v>87</v>
      </c>
      <c r="BW2" s="47" t="s">
        <v>88</v>
      </c>
      <c r="BX2" s="586"/>
      <c r="BY2" s="48" t="s">
        <v>89</v>
      </c>
      <c r="BZ2" s="48" t="s">
        <v>90</v>
      </c>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row>
    <row r="3" spans="1:115" s="67" customFormat="1" ht="77.25" customHeight="1" thickTop="1">
      <c r="A3" s="284">
        <v>1</v>
      </c>
      <c r="B3" s="51" t="s">
        <v>91</v>
      </c>
      <c r="C3" s="52">
        <v>11</v>
      </c>
      <c r="D3" s="192">
        <v>5</v>
      </c>
      <c r="E3" s="219">
        <v>28</v>
      </c>
      <c r="F3" s="53"/>
      <c r="G3" s="54"/>
      <c r="H3" s="54"/>
      <c r="I3" s="55"/>
      <c r="J3" s="56"/>
      <c r="K3" s="57"/>
      <c r="L3" s="57"/>
      <c r="M3" s="57"/>
      <c r="N3" s="57"/>
      <c r="O3" s="58"/>
      <c r="P3" s="53"/>
      <c r="Q3" s="54"/>
      <c r="R3" s="54"/>
      <c r="S3" s="54"/>
      <c r="T3" s="54"/>
      <c r="U3" s="54"/>
      <c r="V3" s="54"/>
      <c r="W3" s="55"/>
      <c r="X3" s="59"/>
      <c r="Y3" s="54"/>
      <c r="Z3" s="54"/>
      <c r="AA3" s="54"/>
      <c r="AB3" s="60"/>
      <c r="AC3" s="53"/>
      <c r="AD3" s="55"/>
      <c r="AE3" s="59"/>
      <c r="AF3" s="54"/>
      <c r="AG3" s="54"/>
      <c r="AH3" s="60"/>
      <c r="AI3" s="61"/>
      <c r="AJ3" s="59"/>
      <c r="AK3" s="54"/>
      <c r="AL3" s="54"/>
      <c r="AM3" s="62"/>
      <c r="AN3" s="60"/>
      <c r="AO3" s="53"/>
      <c r="AP3" s="54"/>
      <c r="AQ3" s="54"/>
      <c r="AR3" s="54"/>
      <c r="AS3" s="54"/>
      <c r="AT3" s="54"/>
      <c r="AU3" s="54"/>
      <c r="AV3" s="54"/>
      <c r="AW3" s="54"/>
      <c r="AX3" s="54"/>
      <c r="AY3" s="54"/>
      <c r="AZ3" s="54"/>
      <c r="BA3" s="55"/>
      <c r="BB3" s="59"/>
      <c r="BC3" s="54"/>
      <c r="BD3" s="60"/>
      <c r="BE3" s="53"/>
      <c r="BF3" s="55"/>
      <c r="BG3" s="59"/>
      <c r="BH3" s="60"/>
      <c r="BI3" s="53"/>
      <c r="BJ3" s="55"/>
      <c r="BK3" s="59"/>
      <c r="BL3" s="60"/>
      <c r="BM3" s="63"/>
      <c r="BN3" s="60"/>
      <c r="BO3" s="55"/>
      <c r="BP3" s="53"/>
      <c r="BQ3" s="54"/>
      <c r="BR3" s="60"/>
      <c r="BS3" s="64"/>
      <c r="BT3" s="61"/>
      <c r="BU3" s="65"/>
      <c r="BV3" s="63"/>
      <c r="BW3" s="55"/>
      <c r="BX3" s="61"/>
      <c r="BY3" s="48">
        <f t="shared" ref="BY3:BY63" si="0">SUM(C3:BX3)</f>
        <v>44</v>
      </c>
      <c r="BZ3" s="48">
        <v>2</v>
      </c>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row>
    <row r="4" spans="1:115" s="67" customFormat="1" ht="42.75" customHeight="1">
      <c r="A4" s="236">
        <v>2</v>
      </c>
      <c r="B4" s="68" t="s">
        <v>92</v>
      </c>
      <c r="C4" s="69"/>
      <c r="D4" s="70"/>
      <c r="E4" s="71"/>
      <c r="F4" s="72"/>
      <c r="G4" s="73"/>
      <c r="H4" s="73"/>
      <c r="I4" s="74"/>
      <c r="J4" s="71"/>
      <c r="K4" s="75"/>
      <c r="L4" s="76"/>
      <c r="M4" s="76"/>
      <c r="N4" s="76"/>
      <c r="O4" s="77"/>
      <c r="P4" s="72"/>
      <c r="Q4" s="73"/>
      <c r="R4" s="73"/>
      <c r="S4" s="73"/>
      <c r="T4" s="73"/>
      <c r="U4" s="73"/>
      <c r="V4" s="73"/>
      <c r="W4" s="74"/>
      <c r="X4" s="71"/>
      <c r="Y4" s="73"/>
      <c r="Z4" s="73"/>
      <c r="AA4" s="73"/>
      <c r="AB4" s="78"/>
      <c r="AC4" s="72"/>
      <c r="AD4" s="74"/>
      <c r="AE4" s="71"/>
      <c r="AF4" s="73"/>
      <c r="AG4" s="73"/>
      <c r="AH4" s="78"/>
      <c r="AI4" s="70"/>
      <c r="AJ4" s="71"/>
      <c r="AK4" s="73"/>
      <c r="AL4" s="73"/>
      <c r="AM4" s="73"/>
      <c r="AN4" s="77"/>
      <c r="AO4" s="79"/>
      <c r="AP4" s="73"/>
      <c r="AQ4" s="73"/>
      <c r="AR4" s="73"/>
      <c r="AS4" s="73"/>
      <c r="AT4" s="73"/>
      <c r="AU4" s="73"/>
      <c r="AV4" s="73"/>
      <c r="AW4" s="73"/>
      <c r="AX4" s="73"/>
      <c r="AY4" s="73"/>
      <c r="AZ4" s="73"/>
      <c r="BA4" s="74"/>
      <c r="BB4" s="71"/>
      <c r="BC4" s="73"/>
      <c r="BD4" s="78"/>
      <c r="BE4" s="72"/>
      <c r="BF4" s="74"/>
      <c r="BG4" s="71"/>
      <c r="BH4" s="78"/>
      <c r="BI4" s="72"/>
      <c r="BJ4" s="74"/>
      <c r="BK4" s="71"/>
      <c r="BL4" s="78"/>
      <c r="BM4" s="72"/>
      <c r="BN4" s="78"/>
      <c r="BO4" s="74"/>
      <c r="BP4" s="193">
        <v>4</v>
      </c>
      <c r="BQ4" s="194">
        <v>3</v>
      </c>
      <c r="BR4" s="195">
        <v>4</v>
      </c>
      <c r="BS4" s="70"/>
      <c r="BT4" s="70"/>
      <c r="BU4" s="80"/>
      <c r="BV4" s="72"/>
      <c r="BW4" s="74"/>
      <c r="BX4" s="70"/>
      <c r="BY4" s="48">
        <f t="shared" si="0"/>
        <v>11</v>
      </c>
      <c r="BZ4" s="48">
        <v>2</v>
      </c>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row>
    <row r="5" spans="1:115" s="67" customFormat="1" ht="37.5" customHeight="1">
      <c r="A5" s="284">
        <v>3</v>
      </c>
      <c r="B5" s="81" t="s">
        <v>93</v>
      </c>
      <c r="C5" s="71"/>
      <c r="D5" s="70"/>
      <c r="E5" s="71"/>
      <c r="F5" s="72"/>
      <c r="G5" s="73"/>
      <c r="H5" s="73"/>
      <c r="I5" s="74"/>
      <c r="J5" s="71"/>
      <c r="K5" s="76"/>
      <c r="L5" s="76"/>
      <c r="M5" s="76"/>
      <c r="N5" s="76"/>
      <c r="O5" s="77"/>
      <c r="P5" s="72"/>
      <c r="Q5" s="76"/>
      <c r="R5" s="76"/>
      <c r="S5" s="76"/>
      <c r="T5" s="76"/>
      <c r="U5" s="76"/>
      <c r="V5" s="76"/>
      <c r="W5" s="82"/>
      <c r="X5" s="69"/>
      <c r="Y5" s="76"/>
      <c r="Z5" s="76"/>
      <c r="AA5" s="76"/>
      <c r="AB5" s="77"/>
      <c r="AC5" s="196">
        <v>7</v>
      </c>
      <c r="AD5" s="197">
        <v>3</v>
      </c>
      <c r="AE5" s="71"/>
      <c r="AF5" s="73"/>
      <c r="AG5" s="73"/>
      <c r="AH5" s="78"/>
      <c r="AI5" s="70"/>
      <c r="AJ5" s="69"/>
      <c r="AK5" s="76"/>
      <c r="AL5" s="76"/>
      <c r="AM5" s="76"/>
      <c r="AN5" s="78"/>
      <c r="AO5" s="72"/>
      <c r="AP5" s="73"/>
      <c r="AQ5" s="73"/>
      <c r="AR5" s="73"/>
      <c r="AS5" s="73"/>
      <c r="AT5" s="73"/>
      <c r="AU5" s="73"/>
      <c r="AV5" s="73"/>
      <c r="AW5" s="73"/>
      <c r="AX5" s="73"/>
      <c r="AY5" s="73"/>
      <c r="AZ5" s="73"/>
      <c r="BA5" s="74"/>
      <c r="BB5" s="71"/>
      <c r="BC5" s="73"/>
      <c r="BD5" s="78"/>
      <c r="BE5" s="72"/>
      <c r="BF5" s="74"/>
      <c r="BG5" s="71"/>
      <c r="BH5" s="78"/>
      <c r="BI5" s="79"/>
      <c r="BJ5" s="74"/>
      <c r="BK5" s="71"/>
      <c r="BL5" s="78"/>
      <c r="BM5" s="72"/>
      <c r="BN5" s="78"/>
      <c r="BO5" s="74"/>
      <c r="BP5" s="72"/>
      <c r="BQ5" s="73"/>
      <c r="BR5" s="78"/>
      <c r="BS5" s="70"/>
      <c r="BT5" s="70"/>
      <c r="BU5" s="80"/>
      <c r="BV5" s="72"/>
      <c r="BW5" s="74"/>
      <c r="BX5" s="70"/>
      <c r="BY5" s="48">
        <f t="shared" si="0"/>
        <v>10</v>
      </c>
      <c r="BZ5" s="48">
        <v>2</v>
      </c>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row>
    <row r="6" spans="1:115" s="67" customFormat="1" ht="30.75" customHeight="1">
      <c r="A6" s="236">
        <v>4</v>
      </c>
      <c r="B6" s="85" t="s">
        <v>94</v>
      </c>
      <c r="C6" s="71"/>
      <c r="D6" s="70"/>
      <c r="E6" s="71"/>
      <c r="F6" s="198">
        <v>7</v>
      </c>
      <c r="G6" s="199">
        <v>8</v>
      </c>
      <c r="H6" s="199">
        <v>5</v>
      </c>
      <c r="I6" s="200">
        <v>1</v>
      </c>
      <c r="J6" s="69"/>
      <c r="K6" s="76"/>
      <c r="L6" s="76"/>
      <c r="M6" s="76"/>
      <c r="N6" s="76"/>
      <c r="O6" s="77"/>
      <c r="P6" s="72"/>
      <c r="Q6" s="76"/>
      <c r="R6" s="73"/>
      <c r="S6" s="73"/>
      <c r="T6" s="73"/>
      <c r="U6" s="73"/>
      <c r="V6" s="76"/>
      <c r="W6" s="74"/>
      <c r="X6" s="71"/>
      <c r="Y6" s="73"/>
      <c r="Z6" s="73"/>
      <c r="AA6" s="73"/>
      <c r="AB6" s="78"/>
      <c r="AC6" s="72"/>
      <c r="AD6" s="74"/>
      <c r="AE6" s="71"/>
      <c r="AF6" s="73"/>
      <c r="AG6" s="73"/>
      <c r="AH6" s="78"/>
      <c r="AI6" s="70"/>
      <c r="AJ6" s="69"/>
      <c r="AK6" s="76"/>
      <c r="AL6" s="76"/>
      <c r="AM6" s="76"/>
      <c r="AN6" s="78"/>
      <c r="AO6" s="72"/>
      <c r="AP6" s="73"/>
      <c r="AQ6" s="73"/>
      <c r="AR6" s="73"/>
      <c r="AS6" s="76"/>
      <c r="AT6" s="76"/>
      <c r="AU6" s="73"/>
      <c r="AV6" s="73"/>
      <c r="AW6" s="73"/>
      <c r="AX6" s="76"/>
      <c r="AY6" s="76"/>
      <c r="AZ6" s="73"/>
      <c r="BA6" s="74"/>
      <c r="BB6" s="71"/>
      <c r="BC6" s="73"/>
      <c r="BD6" s="78"/>
      <c r="BE6" s="72"/>
      <c r="BF6" s="74"/>
      <c r="BG6" s="71"/>
      <c r="BH6" s="78"/>
      <c r="BI6" s="72"/>
      <c r="BJ6" s="74"/>
      <c r="BK6" s="71"/>
      <c r="BL6" s="78"/>
      <c r="BM6" s="72"/>
      <c r="BN6" s="78"/>
      <c r="BO6" s="74"/>
      <c r="BP6" s="72"/>
      <c r="BQ6" s="73"/>
      <c r="BR6" s="78"/>
      <c r="BS6" s="70"/>
      <c r="BT6" s="70"/>
      <c r="BU6" s="80"/>
      <c r="BV6" s="72"/>
      <c r="BW6" s="74"/>
      <c r="BX6" s="70"/>
      <c r="BY6" s="48">
        <f t="shared" si="0"/>
        <v>21</v>
      </c>
      <c r="BZ6" s="48">
        <v>2</v>
      </c>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row>
    <row r="7" spans="1:115" s="67" customFormat="1" ht="58.5" customHeight="1">
      <c r="A7" s="284">
        <v>5</v>
      </c>
      <c r="B7" s="86" t="s">
        <v>95</v>
      </c>
      <c r="C7" s="71"/>
      <c r="D7" s="70"/>
      <c r="E7" s="71"/>
      <c r="F7" s="72"/>
      <c r="G7" s="73"/>
      <c r="H7" s="73"/>
      <c r="I7" s="74"/>
      <c r="J7" s="201">
        <v>8</v>
      </c>
      <c r="K7" s="202">
        <v>1</v>
      </c>
      <c r="L7" s="202">
        <v>4</v>
      </c>
      <c r="M7" s="202">
        <v>6</v>
      </c>
      <c r="N7" s="202">
        <v>3</v>
      </c>
      <c r="O7" s="203">
        <v>4</v>
      </c>
      <c r="P7" s="72"/>
      <c r="Q7" s="73"/>
      <c r="R7" s="73"/>
      <c r="S7" s="73"/>
      <c r="T7" s="73"/>
      <c r="U7" s="73"/>
      <c r="V7" s="73"/>
      <c r="W7" s="74"/>
      <c r="X7" s="71"/>
      <c r="Y7" s="73"/>
      <c r="Z7" s="73"/>
      <c r="AA7" s="75"/>
      <c r="AB7" s="88"/>
      <c r="AC7" s="72"/>
      <c r="AD7" s="74"/>
      <c r="AE7" s="71"/>
      <c r="AF7" s="73"/>
      <c r="AG7" s="73"/>
      <c r="AH7" s="78"/>
      <c r="AI7" s="70"/>
      <c r="AJ7" s="71"/>
      <c r="AK7" s="73"/>
      <c r="AL7" s="73"/>
      <c r="AM7" s="73"/>
      <c r="AN7" s="78"/>
      <c r="AO7" s="72"/>
      <c r="AP7" s="73"/>
      <c r="AQ7" s="73"/>
      <c r="AR7" s="73"/>
      <c r="AS7" s="73"/>
      <c r="AT7" s="73"/>
      <c r="AU7" s="73"/>
      <c r="AV7" s="73"/>
      <c r="AW7" s="73"/>
      <c r="AX7" s="73"/>
      <c r="AY7" s="73"/>
      <c r="AZ7" s="73"/>
      <c r="BA7" s="74"/>
      <c r="BB7" s="71"/>
      <c r="BC7" s="73"/>
      <c r="BD7" s="78"/>
      <c r="BE7" s="72"/>
      <c r="BF7" s="74"/>
      <c r="BG7" s="71"/>
      <c r="BH7" s="78"/>
      <c r="BI7" s="72"/>
      <c r="BJ7" s="74"/>
      <c r="BK7" s="71"/>
      <c r="BL7" s="78"/>
      <c r="BM7" s="72"/>
      <c r="BN7" s="78"/>
      <c r="BO7" s="74"/>
      <c r="BP7" s="79"/>
      <c r="BQ7" s="76"/>
      <c r="BR7" s="76"/>
      <c r="BS7" s="72"/>
      <c r="BT7" s="70"/>
      <c r="BU7" s="80"/>
      <c r="BV7" s="72"/>
      <c r="BW7" s="74"/>
      <c r="BX7" s="70"/>
      <c r="BY7" s="48">
        <f t="shared" si="0"/>
        <v>26</v>
      </c>
      <c r="BZ7" s="48">
        <v>2</v>
      </c>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row>
    <row r="8" spans="1:115" s="67" customFormat="1" ht="45" customHeight="1">
      <c r="A8" s="236">
        <v>6</v>
      </c>
      <c r="B8" s="89" t="s">
        <v>96</v>
      </c>
      <c r="C8" s="71"/>
      <c r="D8" s="70"/>
      <c r="E8" s="71"/>
      <c r="F8" s="204">
        <v>7</v>
      </c>
      <c r="G8" s="205">
        <v>8</v>
      </c>
      <c r="H8" s="205">
        <v>5</v>
      </c>
      <c r="I8" s="206">
        <v>1</v>
      </c>
      <c r="J8" s="71"/>
      <c r="K8" s="76"/>
      <c r="L8" s="76"/>
      <c r="M8" s="76"/>
      <c r="N8" s="76"/>
      <c r="O8" s="77"/>
      <c r="P8" s="72"/>
      <c r="Q8" s="73"/>
      <c r="R8" s="73"/>
      <c r="S8" s="73"/>
      <c r="T8" s="73"/>
      <c r="U8" s="73"/>
      <c r="V8" s="73"/>
      <c r="W8" s="74"/>
      <c r="X8" s="71"/>
      <c r="Y8" s="73"/>
      <c r="Z8" s="73"/>
      <c r="AA8" s="73"/>
      <c r="AB8" s="78"/>
      <c r="AC8" s="72"/>
      <c r="AD8" s="74"/>
      <c r="AE8" s="71"/>
      <c r="AF8" s="73"/>
      <c r="AG8" s="73"/>
      <c r="AH8" s="78"/>
      <c r="AI8" s="70"/>
      <c r="AJ8" s="207">
        <v>3</v>
      </c>
      <c r="AK8" s="205">
        <v>4</v>
      </c>
      <c r="AL8" s="205">
        <v>3</v>
      </c>
      <c r="AM8" s="205">
        <v>8</v>
      </c>
      <c r="AN8" s="208">
        <v>5</v>
      </c>
      <c r="AO8" s="79"/>
      <c r="AP8" s="73"/>
      <c r="AQ8" s="73"/>
      <c r="AR8" s="73"/>
      <c r="AS8" s="73"/>
      <c r="AT8" s="73"/>
      <c r="AU8" s="73"/>
      <c r="AV8" s="73"/>
      <c r="AW8" s="73"/>
      <c r="AX8" s="73"/>
      <c r="AY8" s="73"/>
      <c r="AZ8" s="73"/>
      <c r="BA8" s="74"/>
      <c r="BB8" s="71"/>
      <c r="BC8" s="73"/>
      <c r="BD8" s="78"/>
      <c r="BE8" s="72"/>
      <c r="BF8" s="74"/>
      <c r="BG8" s="71"/>
      <c r="BH8" s="78"/>
      <c r="BI8" s="72"/>
      <c r="BJ8" s="74"/>
      <c r="BK8" s="71"/>
      <c r="BL8" s="78"/>
      <c r="BM8" s="72"/>
      <c r="BN8" s="78"/>
      <c r="BO8" s="74"/>
      <c r="BP8" s="79"/>
      <c r="BQ8" s="76"/>
      <c r="BR8" s="78"/>
      <c r="BS8" s="70"/>
      <c r="BT8" s="70"/>
      <c r="BU8" s="80"/>
      <c r="BV8" s="72"/>
      <c r="BW8" s="74"/>
      <c r="BX8" s="70"/>
      <c r="BY8" s="48">
        <f t="shared" si="0"/>
        <v>44</v>
      </c>
      <c r="BZ8" s="48">
        <v>2</v>
      </c>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row>
    <row r="9" spans="1:115" s="127" customFormat="1" ht="56.25" customHeight="1">
      <c r="A9" s="284">
        <v>7</v>
      </c>
      <c r="B9" s="89" t="s">
        <v>104</v>
      </c>
      <c r="C9" s="69"/>
      <c r="D9" s="103"/>
      <c r="E9" s="69"/>
      <c r="F9" s="79"/>
      <c r="G9" s="76"/>
      <c r="H9" s="76"/>
      <c r="I9" s="82"/>
      <c r="J9" s="69"/>
      <c r="K9" s="76"/>
      <c r="L9" s="76"/>
      <c r="M9" s="76"/>
      <c r="N9" s="76"/>
      <c r="O9" s="77"/>
      <c r="P9" s="79"/>
      <c r="Q9" s="76"/>
      <c r="R9" s="76"/>
      <c r="S9" s="73"/>
      <c r="T9" s="76"/>
      <c r="U9" s="76"/>
      <c r="V9" s="205">
        <v>5</v>
      </c>
      <c r="W9" s="82"/>
      <c r="X9" s="69"/>
      <c r="Y9" s="76"/>
      <c r="Z9" s="76"/>
      <c r="AA9" s="76"/>
      <c r="AB9" s="77"/>
      <c r="AC9" s="79"/>
      <c r="AD9" s="82"/>
      <c r="AE9" s="69"/>
      <c r="AF9" s="76"/>
      <c r="AG9" s="76"/>
      <c r="AH9" s="77"/>
      <c r="AI9" s="103"/>
      <c r="AJ9" s="69"/>
      <c r="AK9" s="205">
        <v>4</v>
      </c>
      <c r="AL9" s="76"/>
      <c r="AM9" s="76"/>
      <c r="AN9" s="208">
        <v>5</v>
      </c>
      <c r="AO9" s="79"/>
      <c r="AP9" s="76"/>
      <c r="AQ9" s="76"/>
      <c r="AR9" s="76"/>
      <c r="AS9" s="76"/>
      <c r="AT9" s="76"/>
      <c r="AU9" s="76"/>
      <c r="AV9" s="76"/>
      <c r="AW9" s="76"/>
      <c r="AX9" s="76"/>
      <c r="AY9" s="76"/>
      <c r="AZ9" s="76"/>
      <c r="BA9" s="82"/>
      <c r="BB9" s="69"/>
      <c r="BC9" s="76"/>
      <c r="BD9" s="77"/>
      <c r="BE9" s="79"/>
      <c r="BF9" s="82"/>
      <c r="BG9" s="69"/>
      <c r="BH9" s="77"/>
      <c r="BI9" s="79"/>
      <c r="BJ9" s="82"/>
      <c r="BK9" s="115"/>
      <c r="BL9" s="116"/>
      <c r="BM9" s="79"/>
      <c r="BN9" s="77"/>
      <c r="BO9" s="82"/>
      <c r="BP9" s="79"/>
      <c r="BQ9" s="76"/>
      <c r="BR9" s="77"/>
      <c r="BS9" s="103"/>
      <c r="BT9" s="103"/>
      <c r="BU9" s="124"/>
      <c r="BV9" s="79"/>
      <c r="BW9" s="82"/>
      <c r="BX9" s="103"/>
      <c r="BY9" s="48">
        <f>SUM(C9:BX9)</f>
        <v>14</v>
      </c>
      <c r="BZ9" s="125">
        <v>2</v>
      </c>
      <c r="CA9" s="126"/>
      <c r="CB9" s="126"/>
      <c r="CC9" s="126"/>
      <c r="CD9" s="126"/>
      <c r="CE9" s="126"/>
      <c r="CF9" s="126"/>
      <c r="CG9" s="126"/>
      <c r="CH9" s="126"/>
      <c r="CI9" s="126"/>
      <c r="CJ9" s="126"/>
      <c r="CK9" s="126"/>
      <c r="CL9" s="126"/>
      <c r="CM9" s="126"/>
      <c r="CN9" s="126"/>
      <c r="CO9" s="126"/>
      <c r="CP9" s="126"/>
      <c r="CQ9" s="126"/>
      <c r="CR9" s="126"/>
      <c r="CS9" s="126"/>
      <c r="CT9" s="126"/>
      <c r="CU9" s="126"/>
      <c r="CV9" s="126"/>
      <c r="CW9" s="126"/>
      <c r="CX9" s="126"/>
      <c r="CY9" s="126"/>
      <c r="CZ9" s="126"/>
      <c r="DA9" s="126"/>
      <c r="DB9" s="126"/>
      <c r="DC9" s="126"/>
      <c r="DD9" s="126"/>
      <c r="DE9" s="126"/>
      <c r="DF9" s="126"/>
      <c r="DG9" s="126"/>
      <c r="DH9" s="126"/>
      <c r="DI9" s="126"/>
      <c r="DJ9" s="126"/>
      <c r="DK9" s="126"/>
    </row>
    <row r="10" spans="1:115" s="67" customFormat="1" ht="42.75" customHeight="1">
      <c r="A10" s="236">
        <v>8</v>
      </c>
      <c r="B10" s="90" t="s">
        <v>97</v>
      </c>
      <c r="C10" s="71"/>
      <c r="D10" s="70"/>
      <c r="E10" s="71"/>
      <c r="F10" s="72"/>
      <c r="G10" s="73"/>
      <c r="H10" s="73"/>
      <c r="I10" s="74"/>
      <c r="J10" s="71"/>
      <c r="K10" s="73"/>
      <c r="L10" s="73"/>
      <c r="M10" s="73"/>
      <c r="N10" s="73"/>
      <c r="O10" s="78"/>
      <c r="P10" s="91">
        <v>7</v>
      </c>
      <c r="Q10" s="92">
        <v>2</v>
      </c>
      <c r="R10" s="92">
        <v>3</v>
      </c>
      <c r="S10" s="92">
        <v>4</v>
      </c>
      <c r="T10" s="92">
        <v>8</v>
      </c>
      <c r="U10" s="92">
        <v>3</v>
      </c>
      <c r="V10" s="92">
        <v>5</v>
      </c>
      <c r="W10" s="93">
        <v>5</v>
      </c>
      <c r="X10" s="71"/>
      <c r="Y10" s="73"/>
      <c r="Z10" s="73"/>
      <c r="AA10" s="73"/>
      <c r="AB10" s="78"/>
      <c r="AC10" s="94"/>
      <c r="AD10" s="95"/>
      <c r="AE10" s="71"/>
      <c r="AF10" s="73"/>
      <c r="AG10" s="73"/>
      <c r="AH10" s="78"/>
      <c r="AI10" s="70"/>
      <c r="AJ10" s="71"/>
      <c r="AK10" s="73"/>
      <c r="AL10" s="73"/>
      <c r="AM10" s="73"/>
      <c r="AN10" s="78"/>
      <c r="AO10" s="72"/>
      <c r="AP10" s="73"/>
      <c r="AQ10" s="73"/>
      <c r="AR10" s="73"/>
      <c r="AS10" s="73"/>
      <c r="AT10" s="73"/>
      <c r="AU10" s="73"/>
      <c r="AV10" s="73"/>
      <c r="AW10" s="73"/>
      <c r="AX10" s="73"/>
      <c r="AY10" s="73"/>
      <c r="AZ10" s="73"/>
      <c r="BA10" s="74"/>
      <c r="BB10" s="71"/>
      <c r="BC10" s="73"/>
      <c r="BD10" s="78"/>
      <c r="BE10" s="72"/>
      <c r="BF10" s="74"/>
      <c r="BG10" s="71"/>
      <c r="BH10" s="78"/>
      <c r="BI10" s="79"/>
      <c r="BJ10" s="74"/>
      <c r="BK10" s="71"/>
      <c r="BL10" s="78"/>
      <c r="BM10" s="72"/>
      <c r="BN10" s="78"/>
      <c r="BO10" s="74"/>
      <c r="BP10" s="72"/>
      <c r="BQ10" s="73"/>
      <c r="BR10" s="78"/>
      <c r="BS10" s="70"/>
      <c r="BT10" s="70"/>
      <c r="BU10" s="80"/>
      <c r="BV10" s="91">
        <v>2</v>
      </c>
      <c r="BW10" s="93">
        <v>9</v>
      </c>
      <c r="BX10" s="70"/>
      <c r="BY10" s="48">
        <f t="shared" si="0"/>
        <v>48</v>
      </c>
      <c r="BZ10" s="48">
        <v>2</v>
      </c>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row>
    <row r="11" spans="1:115" s="67" customFormat="1" ht="41.25" customHeight="1">
      <c r="A11" s="284">
        <v>9</v>
      </c>
      <c r="B11" s="98" t="s">
        <v>98</v>
      </c>
      <c r="C11" s="71"/>
      <c r="D11" s="70"/>
      <c r="E11" s="71"/>
      <c r="F11" s="72"/>
      <c r="G11" s="73"/>
      <c r="H11" s="73"/>
      <c r="I11" s="74"/>
      <c r="J11" s="71"/>
      <c r="K11" s="73"/>
      <c r="L11" s="73"/>
      <c r="M11" s="73"/>
      <c r="N11" s="73"/>
      <c r="O11" s="78"/>
      <c r="P11" s="72"/>
      <c r="Q11" s="73"/>
      <c r="R11" s="73"/>
      <c r="S11" s="73"/>
      <c r="T11" s="73"/>
      <c r="U11" s="73"/>
      <c r="V11" s="73"/>
      <c r="W11" s="74"/>
      <c r="X11" s="71"/>
      <c r="Y11" s="73"/>
      <c r="Z11" s="73"/>
      <c r="AA11" s="73"/>
      <c r="AB11" s="78"/>
      <c r="AC11" s="99"/>
      <c r="AD11" s="74"/>
      <c r="AE11" s="100">
        <v>5</v>
      </c>
      <c r="AF11" s="101">
        <v>9</v>
      </c>
      <c r="AG11" s="101">
        <v>3</v>
      </c>
      <c r="AH11" s="102">
        <v>4</v>
      </c>
      <c r="AI11" s="103"/>
      <c r="AJ11" s="71"/>
      <c r="AK11" s="73"/>
      <c r="AL11" s="73"/>
      <c r="AM11" s="73"/>
      <c r="AN11" s="78"/>
      <c r="AO11" s="72"/>
      <c r="AP11" s="73"/>
      <c r="AQ11" s="73"/>
      <c r="AR11" s="73"/>
      <c r="AS11" s="73"/>
      <c r="AT11" s="73"/>
      <c r="AU11" s="73"/>
      <c r="AV11" s="73"/>
      <c r="AW11" s="73"/>
      <c r="AX11" s="73"/>
      <c r="AY11" s="73"/>
      <c r="AZ11" s="73"/>
      <c r="BA11" s="74"/>
      <c r="BB11" s="71"/>
      <c r="BC11" s="73"/>
      <c r="BD11" s="78"/>
      <c r="BE11" s="72"/>
      <c r="BF11" s="74"/>
      <c r="BG11" s="71"/>
      <c r="BH11" s="78"/>
      <c r="BI11" s="72"/>
      <c r="BJ11" s="74"/>
      <c r="BK11" s="71"/>
      <c r="BL11" s="78"/>
      <c r="BM11" s="72"/>
      <c r="BN11" s="78"/>
      <c r="BO11" s="74"/>
      <c r="BP11" s="72"/>
      <c r="BQ11" s="73"/>
      <c r="BR11" s="78"/>
      <c r="BS11" s="70"/>
      <c r="BT11" s="70"/>
      <c r="BU11" s="80"/>
      <c r="BV11" s="72"/>
      <c r="BW11" s="74"/>
      <c r="BX11" s="70"/>
      <c r="BY11" s="48">
        <f t="shared" si="0"/>
        <v>21</v>
      </c>
      <c r="BZ11" s="48">
        <v>2</v>
      </c>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row>
    <row r="12" spans="1:115" s="67" customFormat="1" ht="45" customHeight="1">
      <c r="A12" s="236">
        <v>10</v>
      </c>
      <c r="B12" s="155" t="s">
        <v>99</v>
      </c>
      <c r="C12" s="71"/>
      <c r="D12" s="70"/>
      <c r="E12" s="105"/>
      <c r="F12" s="72"/>
      <c r="G12" s="73"/>
      <c r="H12" s="73"/>
      <c r="I12" s="74"/>
      <c r="J12" s="71"/>
      <c r="K12" s="73"/>
      <c r="L12" s="73"/>
      <c r="M12" s="73"/>
      <c r="N12" s="73"/>
      <c r="O12" s="78"/>
      <c r="P12" s="72"/>
      <c r="Q12" s="73"/>
      <c r="R12" s="73"/>
      <c r="S12" s="73"/>
      <c r="T12" s="73"/>
      <c r="U12" s="73"/>
      <c r="V12" s="73"/>
      <c r="W12" s="74"/>
      <c r="X12" s="71"/>
      <c r="Y12" s="73"/>
      <c r="Z12" s="73"/>
      <c r="AA12" s="73"/>
      <c r="AB12" s="78"/>
      <c r="AC12" s="72"/>
      <c r="AD12" s="74"/>
      <c r="AE12" s="71"/>
      <c r="AF12" s="73"/>
      <c r="AG12" s="73"/>
      <c r="AH12" s="78"/>
      <c r="AI12" s="70"/>
      <c r="AJ12" s="71"/>
      <c r="AK12" s="73"/>
      <c r="AL12" s="73"/>
      <c r="AM12" s="73"/>
      <c r="AN12" s="78"/>
      <c r="AO12" s="72"/>
      <c r="AP12" s="73"/>
      <c r="AQ12" s="73"/>
      <c r="AR12" s="73"/>
      <c r="AS12" s="73"/>
      <c r="AT12" s="73"/>
      <c r="AU12" s="73"/>
      <c r="AV12" s="73"/>
      <c r="AW12" s="73"/>
      <c r="AX12" s="73"/>
      <c r="AY12" s="73"/>
      <c r="AZ12" s="73"/>
      <c r="BA12" s="74"/>
      <c r="BB12" s="264">
        <v>7</v>
      </c>
      <c r="BC12" s="265">
        <v>5</v>
      </c>
      <c r="BD12" s="266">
        <v>1</v>
      </c>
      <c r="BE12" s="267">
        <v>7</v>
      </c>
      <c r="BF12" s="159">
        <v>3</v>
      </c>
      <c r="BG12" s="69"/>
      <c r="BH12" s="77"/>
      <c r="BI12" s="79"/>
      <c r="BJ12" s="82"/>
      <c r="BK12" s="69"/>
      <c r="BL12" s="77"/>
      <c r="BM12" s="79"/>
      <c r="BN12" s="77"/>
      <c r="BO12" s="82"/>
      <c r="BP12" s="72"/>
      <c r="BQ12" s="73"/>
      <c r="BR12" s="78"/>
      <c r="BS12" s="70"/>
      <c r="BT12" s="70"/>
      <c r="BU12" s="80"/>
      <c r="BV12" s="72"/>
      <c r="BW12" s="74"/>
      <c r="BX12" s="70"/>
      <c r="BY12" s="48">
        <f t="shared" si="0"/>
        <v>23</v>
      </c>
      <c r="BZ12" s="48">
        <v>2</v>
      </c>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row>
    <row r="13" spans="1:115" s="183" customFormat="1" ht="70.5" customHeight="1">
      <c r="A13" s="284">
        <v>11</v>
      </c>
      <c r="B13" s="273" t="s">
        <v>163</v>
      </c>
      <c r="C13" s="187"/>
      <c r="D13" s="186"/>
      <c r="E13" s="186"/>
      <c r="F13" s="186"/>
      <c r="G13" s="186"/>
      <c r="H13" s="186"/>
      <c r="I13" s="186"/>
      <c r="J13" s="186"/>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86"/>
      <c r="AL13" s="186"/>
      <c r="AM13" s="186"/>
      <c r="AN13" s="186"/>
      <c r="AO13" s="186"/>
      <c r="AP13" s="186"/>
      <c r="AQ13" s="186"/>
      <c r="AR13" s="186"/>
      <c r="AS13" s="186"/>
      <c r="AT13" s="186"/>
      <c r="AU13" s="186"/>
      <c r="AV13" s="186"/>
      <c r="AW13" s="186"/>
      <c r="AX13" s="186"/>
      <c r="AY13" s="186"/>
      <c r="AZ13" s="186"/>
      <c r="BA13" s="186"/>
      <c r="BB13" s="274">
        <v>0</v>
      </c>
      <c r="BC13" s="274">
        <v>0</v>
      </c>
      <c r="BD13" s="274">
        <v>0</v>
      </c>
      <c r="BE13" s="274">
        <v>0</v>
      </c>
      <c r="BF13" s="274">
        <v>0</v>
      </c>
      <c r="BG13" s="186"/>
      <c r="BH13" s="186"/>
      <c r="BI13" s="186"/>
      <c r="BJ13" s="186"/>
      <c r="BK13" s="186"/>
      <c r="BL13" s="186"/>
      <c r="BM13" s="186"/>
      <c r="BN13" s="186"/>
      <c r="BO13" s="274">
        <v>3</v>
      </c>
      <c r="BP13" s="186"/>
      <c r="BQ13" s="186"/>
      <c r="BR13" s="186"/>
      <c r="BS13" s="186"/>
      <c r="BT13" s="186"/>
      <c r="BU13" s="188"/>
      <c r="BV13" s="186"/>
      <c r="BW13" s="186"/>
      <c r="BX13" s="186"/>
      <c r="BZ13" s="3"/>
      <c r="CA13" s="3"/>
    </row>
    <row r="14" spans="1:115" s="183" customFormat="1" ht="174" customHeight="1">
      <c r="A14" s="236">
        <v>12</v>
      </c>
      <c r="B14" s="275" t="s">
        <v>164</v>
      </c>
      <c r="C14" s="184"/>
      <c r="BB14" s="272">
        <v>0</v>
      </c>
      <c r="BC14" s="272">
        <v>0</v>
      </c>
      <c r="BD14" s="272">
        <v>0</v>
      </c>
      <c r="BE14" s="272">
        <v>0</v>
      </c>
      <c r="BF14" s="272">
        <v>0</v>
      </c>
      <c r="BG14" s="271">
        <v>7</v>
      </c>
      <c r="BH14" s="271">
        <v>3</v>
      </c>
      <c r="BM14" s="271">
        <v>4</v>
      </c>
      <c r="BN14" s="271">
        <v>2</v>
      </c>
      <c r="BO14" s="271">
        <v>3</v>
      </c>
      <c r="BU14" s="185"/>
      <c r="BZ14" s="3"/>
      <c r="CA14" s="3"/>
    </row>
    <row r="15" spans="1:115" s="67" customFormat="1" ht="75" customHeight="1">
      <c r="A15" s="284">
        <v>13</v>
      </c>
      <c r="B15" s="104" t="s">
        <v>100</v>
      </c>
      <c r="C15" s="71"/>
      <c r="D15" s="70"/>
      <c r="E15" s="71"/>
      <c r="F15" s="72"/>
      <c r="G15" s="73"/>
      <c r="H15" s="73"/>
      <c r="I15" s="74"/>
      <c r="J15" s="71"/>
      <c r="K15" s="73"/>
      <c r="L15" s="73"/>
      <c r="M15" s="73"/>
      <c r="N15" s="73"/>
      <c r="O15" s="78"/>
      <c r="P15" s="72"/>
      <c r="Q15" s="73"/>
      <c r="R15" s="73"/>
      <c r="S15" s="73"/>
      <c r="T15" s="73"/>
      <c r="U15" s="73"/>
      <c r="V15" s="73"/>
      <c r="W15" s="74"/>
      <c r="X15" s="71"/>
      <c r="Y15" s="108"/>
      <c r="Z15" s="73"/>
      <c r="AA15" s="73"/>
      <c r="AB15" s="78"/>
      <c r="AC15" s="72"/>
      <c r="AD15" s="74"/>
      <c r="AE15" s="71"/>
      <c r="AF15" s="73"/>
      <c r="AG15" s="73"/>
      <c r="AH15" s="78"/>
      <c r="AI15" s="70"/>
      <c r="AJ15" s="71"/>
      <c r="AK15" s="73"/>
      <c r="AL15" s="73"/>
      <c r="AM15" s="73"/>
      <c r="AN15" s="78"/>
      <c r="AO15" s="72"/>
      <c r="AP15" s="73"/>
      <c r="AQ15" s="73"/>
      <c r="AR15" s="76"/>
      <c r="AS15" s="73"/>
      <c r="AT15" s="76"/>
      <c r="AU15" s="76"/>
      <c r="AV15" s="73"/>
      <c r="AW15" s="76"/>
      <c r="AX15" s="73"/>
      <c r="AY15" s="76"/>
      <c r="AZ15" s="76"/>
      <c r="BA15" s="82"/>
      <c r="BB15" s="71"/>
      <c r="BC15" s="76"/>
      <c r="BD15" s="77"/>
      <c r="BE15" s="109"/>
      <c r="BF15" s="110"/>
      <c r="BG15" s="111">
        <v>7</v>
      </c>
      <c r="BH15" s="112">
        <v>3</v>
      </c>
      <c r="BI15" s="79"/>
      <c r="BJ15" s="82"/>
      <c r="BK15" s="69"/>
      <c r="BL15" s="77"/>
      <c r="BM15" s="79"/>
      <c r="BN15" s="77"/>
      <c r="BO15" s="82"/>
      <c r="BP15" s="72"/>
      <c r="BQ15" s="73"/>
      <c r="BR15" s="78"/>
      <c r="BS15" s="70"/>
      <c r="BT15" s="70"/>
      <c r="BU15" s="80"/>
      <c r="BV15" s="72"/>
      <c r="BW15" s="74"/>
      <c r="BX15" s="70"/>
      <c r="BY15" s="48">
        <f t="shared" si="0"/>
        <v>10</v>
      </c>
      <c r="BZ15" s="48">
        <v>2</v>
      </c>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row>
    <row r="16" spans="1:115" s="67" customFormat="1" ht="56.25" customHeight="1">
      <c r="A16" s="236">
        <v>14</v>
      </c>
      <c r="B16" s="104" t="s">
        <v>112</v>
      </c>
      <c r="C16" s="71"/>
      <c r="D16" s="70"/>
      <c r="E16" s="71"/>
      <c r="F16" s="72"/>
      <c r="G16" s="73"/>
      <c r="H16" s="73"/>
      <c r="I16" s="74"/>
      <c r="J16" s="71"/>
      <c r="K16" s="73"/>
      <c r="L16" s="73"/>
      <c r="M16" s="73"/>
      <c r="N16" s="73"/>
      <c r="O16" s="78"/>
      <c r="P16" s="72"/>
      <c r="Q16" s="73"/>
      <c r="R16" s="73"/>
      <c r="S16" s="73"/>
      <c r="T16" s="73"/>
      <c r="U16" s="73"/>
      <c r="V16" s="73"/>
      <c r="W16" s="74"/>
      <c r="X16" s="71"/>
      <c r="Y16" s="237">
        <v>5</v>
      </c>
      <c r="Z16" s="73"/>
      <c r="AA16" s="73"/>
      <c r="AB16" s="78"/>
      <c r="AC16" s="72"/>
      <c r="AD16" s="74"/>
      <c r="AE16" s="71"/>
      <c r="AF16" s="73"/>
      <c r="AG16" s="73"/>
      <c r="AH16" s="78"/>
      <c r="AI16" s="70"/>
      <c r="AJ16" s="71"/>
      <c r="AK16" s="73"/>
      <c r="AL16" s="73"/>
      <c r="AM16" s="73"/>
      <c r="AN16" s="78"/>
      <c r="AO16" s="72"/>
      <c r="AP16" s="73"/>
      <c r="AQ16" s="73"/>
      <c r="AR16" s="73"/>
      <c r="AS16" s="73"/>
      <c r="AT16" s="73"/>
      <c r="AU16" s="73"/>
      <c r="AV16" s="73"/>
      <c r="AW16" s="73"/>
      <c r="AX16" s="73"/>
      <c r="AY16" s="73"/>
      <c r="AZ16" s="73"/>
      <c r="BA16" s="74"/>
      <c r="BB16" s="71"/>
      <c r="BC16" s="73"/>
      <c r="BD16" s="78"/>
      <c r="BE16" s="72"/>
      <c r="BF16" s="74"/>
      <c r="BG16" s="106">
        <v>7</v>
      </c>
      <c r="BH16" s="107">
        <v>3</v>
      </c>
      <c r="BI16" s="79"/>
      <c r="BJ16" s="82"/>
      <c r="BK16" s="69"/>
      <c r="BL16" s="77"/>
      <c r="BM16" s="72"/>
      <c r="BN16" s="78"/>
      <c r="BO16" s="82"/>
      <c r="BP16" s="72"/>
      <c r="BQ16" s="73"/>
      <c r="BR16" s="78"/>
      <c r="BS16" s="70"/>
      <c r="BT16" s="70"/>
      <c r="BU16" s="80"/>
      <c r="BV16" s="72"/>
      <c r="BW16" s="74"/>
      <c r="BX16" s="70"/>
      <c r="BY16" s="48">
        <f>SUM(C16:BX16)</f>
        <v>15</v>
      </c>
      <c r="BZ16" s="48">
        <v>6</v>
      </c>
      <c r="CA16" s="66"/>
      <c r="CB16" s="66"/>
      <c r="CC16" s="211">
        <v>4</v>
      </c>
      <c r="CD16" s="210" t="s">
        <v>113</v>
      </c>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row>
    <row r="17" spans="1:115" s="67" customFormat="1" ht="45" customHeight="1">
      <c r="A17" s="284">
        <v>15</v>
      </c>
      <c r="B17" s="244" t="s">
        <v>122</v>
      </c>
      <c r="C17" s="71"/>
      <c r="D17" s="70"/>
      <c r="E17" s="71"/>
      <c r="F17" s="72"/>
      <c r="G17" s="73"/>
      <c r="H17" s="73"/>
      <c r="I17" s="74"/>
      <c r="J17" s="71"/>
      <c r="K17" s="73"/>
      <c r="L17" s="73"/>
      <c r="M17" s="73"/>
      <c r="N17" s="73"/>
      <c r="O17" s="78"/>
      <c r="P17" s="72"/>
      <c r="Q17" s="73"/>
      <c r="R17" s="73"/>
      <c r="S17" s="73"/>
      <c r="T17" s="73"/>
      <c r="U17" s="73"/>
      <c r="V17" s="73"/>
      <c r="W17" s="74"/>
      <c r="X17" s="71"/>
      <c r="Y17" s="73"/>
      <c r="Z17" s="73"/>
      <c r="AA17" s="73"/>
      <c r="AB17" s="78"/>
      <c r="AC17" s="72"/>
      <c r="AD17" s="74"/>
      <c r="AE17" s="71"/>
      <c r="AF17" s="73"/>
      <c r="AG17" s="73"/>
      <c r="AH17" s="77"/>
      <c r="AI17" s="70"/>
      <c r="AJ17" s="71"/>
      <c r="AK17" s="73"/>
      <c r="AL17" s="73"/>
      <c r="AM17" s="73"/>
      <c r="AN17" s="78"/>
      <c r="AO17" s="72"/>
      <c r="AP17" s="73"/>
      <c r="AQ17" s="73"/>
      <c r="AR17" s="73"/>
      <c r="AS17" s="73"/>
      <c r="AT17" s="73"/>
      <c r="AU17" s="73"/>
      <c r="AV17" s="73"/>
      <c r="AW17" s="73"/>
      <c r="AX17" s="73"/>
      <c r="AY17" s="73"/>
      <c r="AZ17" s="73"/>
      <c r="BA17" s="74"/>
      <c r="BB17" s="71"/>
      <c r="BC17" s="73"/>
      <c r="BD17" s="78"/>
      <c r="BE17" s="79"/>
      <c r="BF17" s="82"/>
      <c r="BG17" s="111">
        <v>1</v>
      </c>
      <c r="BH17" s="112">
        <v>3</v>
      </c>
      <c r="BI17" s="79"/>
      <c r="BJ17" s="82"/>
      <c r="BK17" s="69"/>
      <c r="BL17" s="77"/>
      <c r="BM17" s="72"/>
      <c r="BN17" s="78"/>
      <c r="BO17" s="82"/>
      <c r="BP17" s="72"/>
      <c r="BQ17" s="73"/>
      <c r="BR17" s="78"/>
      <c r="BS17" s="70"/>
      <c r="BT17" s="70"/>
      <c r="BU17" s="80"/>
      <c r="BV17" s="238">
        <v>2</v>
      </c>
      <c r="BW17" s="239">
        <v>9</v>
      </c>
      <c r="BX17" s="103"/>
      <c r="BY17" s="48">
        <f>SUM(C17:BX17)</f>
        <v>15</v>
      </c>
      <c r="BZ17" s="48">
        <v>6</v>
      </c>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row>
    <row r="18" spans="1:115" s="67" customFormat="1" ht="75.75" customHeight="1">
      <c r="A18" s="236">
        <v>16</v>
      </c>
      <c r="B18" s="215" t="s">
        <v>101</v>
      </c>
      <c r="C18" s="71"/>
      <c r="D18" s="70"/>
      <c r="E18" s="71"/>
      <c r="F18" s="72"/>
      <c r="G18" s="73"/>
      <c r="H18" s="73"/>
      <c r="I18" s="74"/>
      <c r="J18" s="71"/>
      <c r="K18" s="73"/>
      <c r="L18" s="73"/>
      <c r="M18" s="73"/>
      <c r="N18" s="73"/>
      <c r="O18" s="78"/>
      <c r="P18" s="72"/>
      <c r="Q18" s="73"/>
      <c r="R18" s="73"/>
      <c r="S18" s="73"/>
      <c r="T18" s="73"/>
      <c r="U18" s="73"/>
      <c r="V18" s="73"/>
      <c r="W18" s="74"/>
      <c r="X18" s="71"/>
      <c r="Y18" s="73"/>
      <c r="Z18" s="73"/>
      <c r="AA18" s="73"/>
      <c r="AB18" s="78"/>
      <c r="AC18" s="72"/>
      <c r="AD18" s="74"/>
      <c r="AE18" s="71"/>
      <c r="AF18" s="73"/>
      <c r="AG18" s="73"/>
      <c r="AH18" s="77"/>
      <c r="AI18" s="70"/>
      <c r="AJ18" s="71"/>
      <c r="AK18" s="73"/>
      <c r="AL18" s="73"/>
      <c r="AM18" s="73"/>
      <c r="AN18" s="78"/>
      <c r="AO18" s="83">
        <v>7</v>
      </c>
      <c r="AP18" s="87">
        <v>3</v>
      </c>
      <c r="AQ18" s="241"/>
      <c r="AR18" s="241"/>
      <c r="AS18" s="241"/>
      <c r="AT18" s="241"/>
      <c r="AU18" s="241"/>
      <c r="AV18" s="87">
        <v>7</v>
      </c>
      <c r="AW18" s="87">
        <v>3</v>
      </c>
      <c r="AX18" s="87">
        <v>5</v>
      </c>
      <c r="AY18" s="87">
        <v>5</v>
      </c>
      <c r="AZ18" s="87">
        <v>6</v>
      </c>
      <c r="BA18" s="84">
        <v>2</v>
      </c>
      <c r="BB18" s="71"/>
      <c r="BC18" s="73"/>
      <c r="BD18" s="78"/>
      <c r="BE18" s="72"/>
      <c r="BF18" s="74"/>
      <c r="BG18" s="71"/>
      <c r="BH18" s="113"/>
      <c r="BI18" s="72"/>
      <c r="BJ18" s="74"/>
      <c r="BK18" s="71"/>
      <c r="BL18" s="78"/>
      <c r="BM18" s="72"/>
      <c r="BN18" s="78"/>
      <c r="BO18" s="74"/>
      <c r="BP18" s="72"/>
      <c r="BQ18" s="73"/>
      <c r="BR18" s="78"/>
      <c r="BS18" s="70"/>
      <c r="BT18" s="70"/>
      <c r="BU18" s="80"/>
      <c r="BV18" s="72"/>
      <c r="BW18" s="74"/>
      <c r="BX18" s="70"/>
      <c r="BY18" s="48">
        <f t="shared" si="0"/>
        <v>38</v>
      </c>
      <c r="BZ18" s="48">
        <v>2</v>
      </c>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row>
    <row r="19" spans="1:115" s="67" customFormat="1" ht="76.5" customHeight="1">
      <c r="A19" s="284">
        <v>17</v>
      </c>
      <c r="B19" s="215" t="s">
        <v>110</v>
      </c>
      <c r="C19" s="71"/>
      <c r="D19" s="70"/>
      <c r="E19" s="71"/>
      <c r="F19" s="72"/>
      <c r="G19" s="73"/>
      <c r="H19" s="73"/>
      <c r="I19" s="74"/>
      <c r="J19" s="71"/>
      <c r="K19" s="73"/>
      <c r="L19" s="73"/>
      <c r="M19" s="73"/>
      <c r="N19" s="73"/>
      <c r="O19" s="78"/>
      <c r="P19" s="72"/>
      <c r="Q19" s="73"/>
      <c r="R19" s="73"/>
      <c r="S19" s="73"/>
      <c r="T19" s="73"/>
      <c r="U19" s="73"/>
      <c r="V19" s="73"/>
      <c r="W19" s="74"/>
      <c r="X19" s="71"/>
      <c r="Y19" s="73"/>
      <c r="Z19" s="73"/>
      <c r="AA19" s="76"/>
      <c r="AB19" s="77"/>
      <c r="AC19" s="72"/>
      <c r="AD19" s="74"/>
      <c r="AE19" s="71"/>
      <c r="AF19" s="73"/>
      <c r="AG19" s="73"/>
      <c r="AH19" s="78"/>
      <c r="AI19" s="70"/>
      <c r="AJ19" s="71"/>
      <c r="AK19" s="73"/>
      <c r="AL19" s="73"/>
      <c r="AM19" s="73"/>
      <c r="AN19" s="78"/>
      <c r="AO19" s="72"/>
      <c r="AP19" s="87">
        <v>1</v>
      </c>
      <c r="AQ19" s="241"/>
      <c r="AR19" s="241"/>
      <c r="AS19" s="241"/>
      <c r="AT19" s="241"/>
      <c r="AU19" s="241"/>
      <c r="AV19" s="87">
        <v>0</v>
      </c>
      <c r="AW19" s="87">
        <v>5</v>
      </c>
      <c r="AX19" s="87">
        <v>0</v>
      </c>
      <c r="AY19" s="87">
        <v>0</v>
      </c>
      <c r="AZ19" s="87">
        <v>0</v>
      </c>
      <c r="BA19" s="84">
        <v>0</v>
      </c>
      <c r="BB19" s="71"/>
      <c r="BC19" s="73"/>
      <c r="BD19" s="78"/>
      <c r="BE19" s="72"/>
      <c r="BF19" s="74"/>
      <c r="BG19" s="71"/>
      <c r="BH19" s="78"/>
      <c r="BI19" s="72"/>
      <c r="BJ19" s="74"/>
      <c r="BK19" s="71"/>
      <c r="BL19" s="78"/>
      <c r="BM19" s="72"/>
      <c r="BN19" s="78"/>
      <c r="BO19" s="74"/>
      <c r="BP19" s="72"/>
      <c r="BQ19" s="73"/>
      <c r="BR19" s="78"/>
      <c r="BS19" s="240">
        <v>2</v>
      </c>
      <c r="BT19" s="133"/>
      <c r="BU19" s="124"/>
      <c r="BV19" s="72"/>
      <c r="BW19" s="74"/>
      <c r="BX19" s="70"/>
      <c r="BY19" s="48">
        <f>SUM(C19:BX19)</f>
        <v>8</v>
      </c>
      <c r="BZ19" s="48">
        <v>3</v>
      </c>
      <c r="CA19" s="66"/>
      <c r="CB19" s="66"/>
      <c r="CC19" s="211">
        <v>3</v>
      </c>
      <c r="CD19" s="210" t="s">
        <v>111</v>
      </c>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row>
    <row r="20" spans="1:115" s="67" customFormat="1" ht="59.25" customHeight="1">
      <c r="A20" s="236">
        <v>18</v>
      </c>
      <c r="B20" s="216" t="s">
        <v>123</v>
      </c>
      <c r="C20" s="71"/>
      <c r="D20" s="70"/>
      <c r="E20" s="71"/>
      <c r="F20" s="72"/>
      <c r="G20" s="73"/>
      <c r="H20" s="73"/>
      <c r="I20" s="74"/>
      <c r="J20" s="71"/>
      <c r="K20" s="73"/>
      <c r="L20" s="73"/>
      <c r="M20" s="73"/>
      <c r="N20" s="73"/>
      <c r="O20" s="78"/>
      <c r="P20" s="72"/>
      <c r="Q20" s="73"/>
      <c r="R20" s="73"/>
      <c r="S20" s="73"/>
      <c r="T20" s="73"/>
      <c r="U20" s="73"/>
      <c r="V20" s="73"/>
      <c r="W20" s="74"/>
      <c r="X20" s="71"/>
      <c r="Y20" s="73"/>
      <c r="Z20" s="73"/>
      <c r="AA20" s="73"/>
      <c r="AB20" s="78"/>
      <c r="AC20" s="72"/>
      <c r="AD20" s="74"/>
      <c r="AE20" s="71"/>
      <c r="AF20" s="73"/>
      <c r="AG20" s="73"/>
      <c r="AH20" s="78"/>
      <c r="AI20" s="70"/>
      <c r="AJ20" s="71"/>
      <c r="AK20" s="73"/>
      <c r="AL20" s="73"/>
      <c r="AM20" s="73"/>
      <c r="AN20" s="78"/>
      <c r="AO20" s="83">
        <v>0</v>
      </c>
      <c r="AP20" s="76"/>
      <c r="AQ20" s="76"/>
      <c r="AR20" s="132"/>
      <c r="AS20" s="132"/>
      <c r="AT20" s="132"/>
      <c r="AU20" s="132"/>
      <c r="AV20" s="76"/>
      <c r="AW20" s="87">
        <v>1</v>
      </c>
      <c r="AX20" s="87">
        <v>0</v>
      </c>
      <c r="AY20" s="87">
        <v>0</v>
      </c>
      <c r="AZ20" s="87">
        <v>0</v>
      </c>
      <c r="BA20" s="84">
        <v>0</v>
      </c>
      <c r="BB20" s="71"/>
      <c r="BC20" s="73"/>
      <c r="BD20" s="78"/>
      <c r="BE20" s="72"/>
      <c r="BF20" s="74"/>
      <c r="BG20" s="69"/>
      <c r="BH20" s="78"/>
      <c r="BI20" s="72"/>
      <c r="BJ20" s="74"/>
      <c r="BK20" s="71"/>
      <c r="BL20" s="78"/>
      <c r="BM20" s="72"/>
      <c r="BN20" s="78"/>
      <c r="BO20" s="74"/>
      <c r="BP20" s="72"/>
      <c r="BQ20" s="73"/>
      <c r="BR20" s="78"/>
      <c r="BS20" s="240">
        <v>0</v>
      </c>
      <c r="BT20" s="103"/>
      <c r="BU20" s="124"/>
      <c r="BV20" s="79"/>
      <c r="BW20" s="82"/>
      <c r="BX20" s="103"/>
      <c r="BY20" s="48">
        <f>SUM(C20:BX20)</f>
        <v>1</v>
      </c>
      <c r="BZ20" s="48">
        <v>6</v>
      </c>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row>
    <row r="21" spans="1:115" s="67" customFormat="1" ht="45" customHeight="1">
      <c r="A21" s="284">
        <v>19</v>
      </c>
      <c r="B21" s="114" t="s">
        <v>102</v>
      </c>
      <c r="C21" s="71"/>
      <c r="D21" s="70"/>
      <c r="E21" s="71"/>
      <c r="F21" s="72"/>
      <c r="G21" s="73"/>
      <c r="H21" s="73"/>
      <c r="I21" s="74"/>
      <c r="J21" s="71"/>
      <c r="K21" s="73"/>
      <c r="L21" s="73"/>
      <c r="M21" s="73"/>
      <c r="N21" s="73"/>
      <c r="O21" s="78"/>
      <c r="P21" s="72"/>
      <c r="Q21" s="73"/>
      <c r="R21" s="73"/>
      <c r="S21" s="73"/>
      <c r="T21" s="73"/>
      <c r="U21" s="73"/>
      <c r="V21" s="73"/>
      <c r="W21" s="74"/>
      <c r="X21" s="118">
        <v>6</v>
      </c>
      <c r="Y21" s="76"/>
      <c r="Z21" s="75"/>
      <c r="AA21" s="75"/>
      <c r="AB21" s="116"/>
      <c r="AC21" s="94"/>
      <c r="AD21" s="95"/>
      <c r="AE21" s="71"/>
      <c r="AF21" s="73"/>
      <c r="AG21" s="73"/>
      <c r="AH21" s="78"/>
      <c r="AI21" s="70"/>
      <c r="AJ21" s="71"/>
      <c r="AK21" s="73"/>
      <c r="AL21" s="209">
        <v>3</v>
      </c>
      <c r="AM21" s="73"/>
      <c r="AN21" s="78"/>
      <c r="AO21" s="72"/>
      <c r="AP21" s="75"/>
      <c r="AQ21" s="117"/>
      <c r="AR21" s="117"/>
      <c r="AS21" s="117"/>
      <c r="AT21" s="117"/>
      <c r="AU21" s="117"/>
      <c r="AV21" s="116"/>
      <c r="AW21" s="73"/>
      <c r="AX21" s="73"/>
      <c r="AY21" s="73"/>
      <c r="AZ21" s="76"/>
      <c r="BA21" s="74"/>
      <c r="BB21" s="71"/>
      <c r="BC21" s="73"/>
      <c r="BD21" s="78"/>
      <c r="BE21" s="72"/>
      <c r="BF21" s="74"/>
      <c r="BG21" s="71"/>
      <c r="BH21" s="78"/>
      <c r="BI21" s="96">
        <v>8</v>
      </c>
      <c r="BJ21" s="97">
        <v>4</v>
      </c>
      <c r="BK21" s="118">
        <v>4</v>
      </c>
      <c r="BL21" s="119">
        <v>1</v>
      </c>
      <c r="BM21" s="72"/>
      <c r="BN21" s="78"/>
      <c r="BO21" s="74"/>
      <c r="BP21" s="72"/>
      <c r="BQ21" s="73"/>
      <c r="BR21" s="78"/>
      <c r="BS21" s="70"/>
      <c r="BT21" s="120">
        <v>1</v>
      </c>
      <c r="BU21" s="80"/>
      <c r="BV21" s="72"/>
      <c r="BW21" s="74"/>
      <c r="BX21" s="121">
        <v>3</v>
      </c>
      <c r="BY21" s="48">
        <f t="shared" si="0"/>
        <v>30</v>
      </c>
      <c r="BZ21" s="48">
        <v>2</v>
      </c>
      <c r="CA21" s="66"/>
      <c r="CB21" s="66"/>
      <c r="CC21" s="66"/>
      <c r="CD21" s="66"/>
      <c r="CE21" s="66"/>
      <c r="CF21" s="66"/>
      <c r="CG21" s="66"/>
      <c r="CH21" s="66"/>
      <c r="CI21" s="66"/>
      <c r="CJ21" s="66"/>
      <c r="CK21" s="66"/>
      <c r="CL21" s="66"/>
      <c r="CM21" s="66"/>
      <c r="CN21" s="66"/>
      <c r="CO21" s="66"/>
      <c r="CP21" s="66"/>
      <c r="CQ21" s="66"/>
      <c r="CR21" s="66"/>
      <c r="CS21" s="66"/>
      <c r="CT21" s="66"/>
      <c r="CU21" s="66"/>
      <c r="CV21" s="66"/>
      <c r="CW21" s="66"/>
      <c r="CX21" s="66"/>
      <c r="CY21" s="66"/>
      <c r="CZ21" s="66"/>
      <c r="DA21" s="66"/>
      <c r="DB21" s="66"/>
      <c r="DC21" s="66"/>
      <c r="DD21" s="66"/>
      <c r="DE21" s="66"/>
      <c r="DF21" s="66"/>
      <c r="DG21" s="66"/>
      <c r="DH21" s="66"/>
      <c r="DI21" s="66"/>
      <c r="DJ21" s="66"/>
      <c r="DK21" s="66"/>
    </row>
    <row r="22" spans="1:115" s="67" customFormat="1" ht="47.25" customHeight="1">
      <c r="A22" s="236">
        <v>20</v>
      </c>
      <c r="B22" s="122" t="s">
        <v>103</v>
      </c>
      <c r="C22" s="69"/>
      <c r="D22" s="70"/>
      <c r="E22" s="71"/>
      <c r="F22" s="72"/>
      <c r="G22" s="73"/>
      <c r="H22" s="73"/>
      <c r="I22" s="74"/>
      <c r="J22" s="71"/>
      <c r="K22" s="73"/>
      <c r="L22" s="73"/>
      <c r="M22" s="73"/>
      <c r="N22" s="73"/>
      <c r="O22" s="78"/>
      <c r="P22" s="72"/>
      <c r="Q22" s="76"/>
      <c r="R22" s="76"/>
      <c r="S22" s="76"/>
      <c r="T22" s="76"/>
      <c r="U22" s="76"/>
      <c r="V22" s="76"/>
      <c r="W22" s="82"/>
      <c r="X22" s="71"/>
      <c r="Y22" s="73"/>
      <c r="Z22" s="73"/>
      <c r="AA22" s="73"/>
      <c r="AB22" s="78"/>
      <c r="AC22" s="72"/>
      <c r="AD22" s="74"/>
      <c r="AE22" s="71"/>
      <c r="AF22" s="73"/>
      <c r="AG22" s="73"/>
      <c r="AH22" s="78"/>
      <c r="AI22" s="70"/>
      <c r="AJ22" s="71"/>
      <c r="AK22" s="73"/>
      <c r="AL22" s="73"/>
      <c r="AM22" s="73"/>
      <c r="AN22" s="78"/>
      <c r="AO22" s="72"/>
      <c r="AP22" s="73"/>
      <c r="AQ22" s="73"/>
      <c r="AR22" s="73"/>
      <c r="AS22" s="73"/>
      <c r="AT22" s="73"/>
      <c r="AU22" s="73"/>
      <c r="AV22" s="73"/>
      <c r="AW22" s="73"/>
      <c r="AX22" s="73"/>
      <c r="AY22" s="73"/>
      <c r="AZ22" s="73"/>
      <c r="BA22" s="74"/>
      <c r="BB22" s="71"/>
      <c r="BC22" s="73"/>
      <c r="BD22" s="78"/>
      <c r="BE22" s="72"/>
      <c r="BF22" s="74"/>
      <c r="BG22" s="71"/>
      <c r="BH22" s="78"/>
      <c r="BI22" s="79"/>
      <c r="BJ22" s="82"/>
      <c r="BK22" s="71"/>
      <c r="BL22" s="78"/>
      <c r="BM22" s="72"/>
      <c r="BN22" s="78"/>
      <c r="BO22" s="74"/>
      <c r="BP22" s="72"/>
      <c r="BQ22" s="73"/>
      <c r="BR22" s="78"/>
      <c r="BS22" s="70"/>
      <c r="BT22" s="123">
        <v>3</v>
      </c>
      <c r="BU22" s="80"/>
      <c r="BV22" s="72"/>
      <c r="BW22" s="74"/>
      <c r="BX22" s="70"/>
      <c r="BY22" s="48">
        <f t="shared" si="0"/>
        <v>3</v>
      </c>
      <c r="BZ22" s="48">
        <v>2</v>
      </c>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6"/>
      <c r="DI22" s="66"/>
      <c r="DJ22" s="66"/>
      <c r="DK22" s="66"/>
    </row>
    <row r="23" spans="1:115" s="67" customFormat="1" ht="71.25" customHeight="1">
      <c r="A23" s="284">
        <v>21</v>
      </c>
      <c r="B23" s="122" t="s">
        <v>118</v>
      </c>
      <c r="C23" s="71"/>
      <c r="D23" s="70"/>
      <c r="E23" s="71"/>
      <c r="F23" s="72"/>
      <c r="G23" s="73"/>
      <c r="H23" s="73"/>
      <c r="I23" s="74"/>
      <c r="J23" s="71"/>
      <c r="K23" s="73"/>
      <c r="L23" s="73"/>
      <c r="M23" s="73"/>
      <c r="N23" s="73"/>
      <c r="O23" s="78"/>
      <c r="P23" s="72"/>
      <c r="Q23" s="73"/>
      <c r="R23" s="73"/>
      <c r="S23" s="73"/>
      <c r="T23" s="73"/>
      <c r="U23" s="73"/>
      <c r="V23" s="73"/>
      <c r="W23" s="74"/>
      <c r="X23" s="71"/>
      <c r="Y23" s="73"/>
      <c r="Z23" s="76"/>
      <c r="AA23" s="73"/>
      <c r="AB23" s="78"/>
      <c r="AC23" s="72"/>
      <c r="AD23" s="74"/>
      <c r="AE23" s="71"/>
      <c r="AF23" s="73"/>
      <c r="AG23" s="73"/>
      <c r="AH23" s="78"/>
      <c r="AI23" s="70"/>
      <c r="AJ23" s="71"/>
      <c r="AK23" s="73"/>
      <c r="AL23" s="73"/>
      <c r="AM23" s="73"/>
      <c r="AN23" s="78"/>
      <c r="AO23" s="135"/>
      <c r="AP23" s="76"/>
      <c r="AQ23" s="76"/>
      <c r="AR23" s="76"/>
      <c r="AS23" s="76"/>
      <c r="AT23" s="76"/>
      <c r="AU23" s="76"/>
      <c r="AV23" s="76"/>
      <c r="AW23" s="76"/>
      <c r="AX23" s="76"/>
      <c r="AY23" s="76"/>
      <c r="AZ23" s="76"/>
      <c r="BA23" s="82"/>
      <c r="BB23" s="71"/>
      <c r="BC23" s="73"/>
      <c r="BD23" s="78"/>
      <c r="BE23" s="72"/>
      <c r="BF23" s="74"/>
      <c r="BG23" s="71"/>
      <c r="BH23" s="78"/>
      <c r="BI23" s="72"/>
      <c r="BJ23" s="78"/>
      <c r="BK23" s="136"/>
      <c r="BL23" s="140"/>
      <c r="BM23" s="72"/>
      <c r="BN23" s="78"/>
      <c r="BO23" s="74"/>
      <c r="BP23" s="72"/>
      <c r="BQ23" s="73"/>
      <c r="BR23" s="78"/>
      <c r="BS23" s="70"/>
      <c r="BT23" s="123">
        <v>1</v>
      </c>
      <c r="BU23" s="80"/>
      <c r="BV23" s="72"/>
      <c r="BW23" s="74"/>
      <c r="BX23" s="70"/>
      <c r="BY23" s="48">
        <f>SUM(C23:BX23)</f>
        <v>1</v>
      </c>
      <c r="BZ23" s="48">
        <v>3</v>
      </c>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6"/>
      <c r="DI23" s="66"/>
      <c r="DJ23" s="66"/>
      <c r="DK23" s="66"/>
    </row>
    <row r="24" spans="1:115" s="67" customFormat="1" ht="58.5" customHeight="1">
      <c r="A24" s="236">
        <v>22</v>
      </c>
      <c r="B24" s="268" t="s">
        <v>105</v>
      </c>
      <c r="C24" s="71"/>
      <c r="D24" s="70"/>
      <c r="E24" s="71"/>
      <c r="F24" s="72"/>
      <c r="G24" s="73"/>
      <c r="H24" s="73"/>
      <c r="I24" s="74"/>
      <c r="J24" s="71"/>
      <c r="K24" s="73"/>
      <c r="L24" s="73"/>
      <c r="M24" s="73"/>
      <c r="N24" s="73"/>
      <c r="O24" s="78"/>
      <c r="P24" s="72"/>
      <c r="Q24" s="73"/>
      <c r="R24" s="73"/>
      <c r="S24" s="73"/>
      <c r="T24" s="73"/>
      <c r="U24" s="73"/>
      <c r="V24" s="73"/>
      <c r="W24" s="74"/>
      <c r="X24" s="71"/>
      <c r="Y24" s="73"/>
      <c r="Z24" s="73"/>
      <c r="AA24" s="73"/>
      <c r="AB24" s="78"/>
      <c r="AC24" s="72"/>
      <c r="AD24" s="74"/>
      <c r="AE24" s="71"/>
      <c r="AF24" s="73"/>
      <c r="AG24" s="73"/>
      <c r="AH24" s="78"/>
      <c r="AI24" s="70"/>
      <c r="AJ24" s="71"/>
      <c r="AK24" s="73"/>
      <c r="AL24" s="73"/>
      <c r="AM24" s="73"/>
      <c r="AN24" s="78"/>
      <c r="AO24" s="72"/>
      <c r="AP24" s="73"/>
      <c r="AQ24" s="73"/>
      <c r="AR24" s="73"/>
      <c r="AS24" s="73"/>
      <c r="AT24" s="73"/>
      <c r="AU24" s="73"/>
      <c r="AV24" s="73"/>
      <c r="AW24" s="73"/>
      <c r="AX24" s="73"/>
      <c r="AY24" s="73"/>
      <c r="AZ24" s="73"/>
      <c r="BA24" s="74"/>
      <c r="BB24" s="128"/>
      <c r="BC24" s="75"/>
      <c r="BD24" s="78"/>
      <c r="BE24" s="72"/>
      <c r="BF24" s="74"/>
      <c r="BG24" s="71"/>
      <c r="BH24" s="78"/>
      <c r="BI24" s="72"/>
      <c r="BJ24" s="74"/>
      <c r="BK24" s="71"/>
      <c r="BL24" s="78"/>
      <c r="BM24" s="222">
        <v>4</v>
      </c>
      <c r="BN24" s="223">
        <v>2</v>
      </c>
      <c r="BO24" s="224">
        <v>3</v>
      </c>
      <c r="BP24" s="72"/>
      <c r="BQ24" s="73"/>
      <c r="BR24" s="78"/>
      <c r="BS24" s="70"/>
      <c r="BT24" s="70"/>
      <c r="BU24" s="80"/>
      <c r="BV24" s="72"/>
      <c r="BW24" s="74"/>
      <c r="BX24" s="70"/>
      <c r="BY24" s="48">
        <f t="shared" si="0"/>
        <v>9</v>
      </c>
      <c r="BZ24" s="48">
        <v>2</v>
      </c>
      <c r="CA24" s="66"/>
      <c r="CB24" s="66"/>
      <c r="CC24" s="210" t="s">
        <v>90</v>
      </c>
      <c r="CD24" s="211"/>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row>
    <row r="25" spans="1:115" s="67" customFormat="1" ht="77.25" customHeight="1">
      <c r="A25" s="284">
        <v>23</v>
      </c>
      <c r="B25" s="268" t="s">
        <v>119</v>
      </c>
      <c r="C25" s="71"/>
      <c r="D25" s="70"/>
      <c r="E25" s="69"/>
      <c r="F25" s="72"/>
      <c r="G25" s="73"/>
      <c r="H25" s="73"/>
      <c r="I25" s="74"/>
      <c r="J25" s="71"/>
      <c r="K25" s="73"/>
      <c r="L25" s="73"/>
      <c r="M25" s="73"/>
      <c r="N25" s="73"/>
      <c r="O25" s="78"/>
      <c r="P25" s="72"/>
      <c r="Q25" s="73"/>
      <c r="R25" s="73"/>
      <c r="S25" s="73"/>
      <c r="T25" s="73"/>
      <c r="U25" s="73"/>
      <c r="V25" s="73"/>
      <c r="W25" s="74"/>
      <c r="X25" s="71"/>
      <c r="Y25" s="73"/>
      <c r="Z25" s="73"/>
      <c r="AA25" s="73"/>
      <c r="AB25" s="78"/>
      <c r="AC25" s="72"/>
      <c r="AD25" s="82"/>
      <c r="AE25" s="71"/>
      <c r="AF25" s="73"/>
      <c r="AG25" s="73"/>
      <c r="AH25" s="78"/>
      <c r="AI25" s="70"/>
      <c r="AJ25" s="69"/>
      <c r="AK25" s="156"/>
      <c r="AL25" s="156"/>
      <c r="AM25" s="76"/>
      <c r="AN25" s="77"/>
      <c r="AO25" s="79"/>
      <c r="AP25" s="73"/>
      <c r="AQ25" s="73"/>
      <c r="AR25" s="73"/>
      <c r="AS25" s="73"/>
      <c r="AT25" s="73"/>
      <c r="AU25" s="73"/>
      <c r="AV25" s="73"/>
      <c r="AW25" s="73"/>
      <c r="AX25" s="73"/>
      <c r="AY25" s="73"/>
      <c r="AZ25" s="73"/>
      <c r="BA25" s="74"/>
      <c r="BB25" s="157"/>
      <c r="BC25" s="156"/>
      <c r="BD25" s="77"/>
      <c r="BE25" s="72"/>
      <c r="BF25" s="74"/>
      <c r="BG25" s="157"/>
      <c r="BH25" s="158"/>
      <c r="BI25" s="79"/>
      <c r="BJ25" s="74"/>
      <c r="BK25" s="71"/>
      <c r="BL25" s="78"/>
      <c r="BM25" s="222">
        <v>0</v>
      </c>
      <c r="BN25" s="223">
        <v>0</v>
      </c>
      <c r="BO25" s="224">
        <v>0</v>
      </c>
      <c r="BP25" s="72"/>
      <c r="BQ25" s="73"/>
      <c r="BR25" s="78"/>
      <c r="BS25" s="70"/>
      <c r="BT25" s="103"/>
      <c r="BU25" s="80"/>
      <c r="BV25" s="72"/>
      <c r="BW25" s="74"/>
      <c r="BX25" s="70"/>
      <c r="BY25" s="48">
        <f>SUM(C25:BX25)</f>
        <v>0</v>
      </c>
      <c r="BZ25" s="48">
        <v>2</v>
      </c>
      <c r="CA25" s="66"/>
      <c r="CB25" s="66"/>
      <c r="CC25" s="66"/>
      <c r="CD25" s="66"/>
      <c r="CE25" s="66"/>
      <c r="CF25" s="66"/>
      <c r="CG25" s="66"/>
      <c r="CH25" s="66"/>
      <c r="CI25" s="66"/>
      <c r="CJ25" s="66"/>
      <c r="CK25" s="66"/>
      <c r="CL25" s="66"/>
      <c r="CM25" s="66"/>
      <c r="CN25" s="66"/>
      <c r="CO25" s="66"/>
      <c r="CP25" s="66"/>
      <c r="CQ25" s="66"/>
      <c r="CR25" s="66"/>
      <c r="CS25" s="66"/>
      <c r="CT25" s="66"/>
      <c r="CU25" s="66"/>
      <c r="CV25" s="66"/>
      <c r="CW25" s="66"/>
      <c r="CX25" s="66"/>
      <c r="CY25" s="66"/>
      <c r="CZ25" s="66"/>
      <c r="DA25" s="66"/>
      <c r="DB25" s="66"/>
      <c r="DC25" s="66"/>
      <c r="DD25" s="66"/>
      <c r="DE25" s="66"/>
      <c r="DF25" s="66"/>
      <c r="DG25" s="66"/>
      <c r="DH25" s="66"/>
      <c r="DI25" s="66"/>
      <c r="DJ25" s="66"/>
      <c r="DK25" s="66"/>
    </row>
    <row r="26" spans="1:115" s="67" customFormat="1" ht="65.25" customHeight="1">
      <c r="A26" s="236">
        <v>24</v>
      </c>
      <c r="B26" s="277" t="s">
        <v>128</v>
      </c>
      <c r="C26" s="69"/>
      <c r="D26" s="103"/>
      <c r="E26" s="69"/>
      <c r="F26" s="79"/>
      <c r="G26" s="76"/>
      <c r="H26" s="76"/>
      <c r="I26" s="82"/>
      <c r="J26" s="69"/>
      <c r="K26" s="76"/>
      <c r="L26" s="76"/>
      <c r="M26" s="76"/>
      <c r="N26" s="76"/>
      <c r="O26" s="77"/>
      <c r="P26" s="79"/>
      <c r="Q26" s="76"/>
      <c r="R26" s="76"/>
      <c r="S26" s="76"/>
      <c r="T26" s="76"/>
      <c r="U26" s="76"/>
      <c r="V26" s="76"/>
      <c r="W26" s="82"/>
      <c r="X26" s="69"/>
      <c r="Y26" s="76"/>
      <c r="Z26" s="76"/>
      <c r="AA26" s="76"/>
      <c r="AB26" s="77"/>
      <c r="AC26" s="79"/>
      <c r="AD26" s="82"/>
      <c r="AE26" s="69"/>
      <c r="AF26" s="76"/>
      <c r="AG26" s="76"/>
      <c r="AH26" s="77"/>
      <c r="AI26" s="103"/>
      <c r="AJ26" s="69"/>
      <c r="AK26" s="76"/>
      <c r="AL26" s="76"/>
      <c r="AM26" s="76"/>
      <c r="AN26" s="77"/>
      <c r="AO26" s="79"/>
      <c r="AP26" s="76"/>
      <c r="AQ26" s="76"/>
      <c r="AR26" s="76"/>
      <c r="AS26" s="76"/>
      <c r="AT26" s="76"/>
      <c r="AU26" s="76"/>
      <c r="AV26" s="76"/>
      <c r="AW26" s="76"/>
      <c r="AX26" s="76"/>
      <c r="AY26" s="76"/>
      <c r="AZ26" s="76"/>
      <c r="BA26" s="82"/>
      <c r="BB26" s="69"/>
      <c r="BC26" s="76"/>
      <c r="BD26" s="77"/>
      <c r="BE26" s="79"/>
      <c r="BF26" s="82"/>
      <c r="BG26" s="69"/>
      <c r="BH26" s="77"/>
      <c r="BI26" s="79"/>
      <c r="BJ26" s="76"/>
      <c r="BK26" s="76"/>
      <c r="BL26" s="77"/>
      <c r="BM26" s="169"/>
      <c r="BN26" s="278">
        <v>0</v>
      </c>
      <c r="BO26" s="77"/>
      <c r="BP26" s="79"/>
      <c r="BQ26" s="76"/>
      <c r="BR26" s="77"/>
      <c r="BS26" s="103"/>
      <c r="BT26" s="103"/>
      <c r="BU26" s="124"/>
      <c r="BV26" s="79"/>
      <c r="BW26" s="82"/>
      <c r="BX26" s="103"/>
      <c r="BY26" s="48">
        <f>SUM(C26:BX26)</f>
        <v>0</v>
      </c>
      <c r="BZ26" s="48">
        <v>3</v>
      </c>
      <c r="CA26" s="66"/>
      <c r="CB26" s="66"/>
      <c r="CC26" s="66"/>
      <c r="CD26" s="66"/>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row>
    <row r="27" spans="1:115" s="67" customFormat="1" ht="38.25" customHeight="1">
      <c r="A27" s="284">
        <v>25</v>
      </c>
      <c r="B27" s="242" t="s">
        <v>106</v>
      </c>
      <c r="C27" s="59"/>
      <c r="D27" s="61"/>
      <c r="E27" s="56"/>
      <c r="F27" s="53"/>
      <c r="G27" s="54"/>
      <c r="H27" s="54"/>
      <c r="I27" s="55"/>
      <c r="J27" s="59"/>
      <c r="K27" s="54"/>
      <c r="L27" s="54"/>
      <c r="M27" s="54"/>
      <c r="N27" s="54"/>
      <c r="O27" s="60"/>
      <c r="P27" s="53"/>
      <c r="Q27" s="54"/>
      <c r="R27" s="54"/>
      <c r="S27" s="54"/>
      <c r="T27" s="54"/>
      <c r="U27" s="54"/>
      <c r="V27" s="54"/>
      <c r="W27" s="55"/>
      <c r="X27" s="59"/>
      <c r="Y27" s="54"/>
      <c r="Z27" s="54"/>
      <c r="AA27" s="54"/>
      <c r="AB27" s="60"/>
      <c r="AC27" s="53"/>
      <c r="AD27" s="55"/>
      <c r="AE27" s="59"/>
      <c r="AF27" s="54"/>
      <c r="AG27" s="54"/>
      <c r="AH27" s="60"/>
      <c r="AI27" s="61"/>
      <c r="AJ27" s="59"/>
      <c r="AK27" s="54"/>
      <c r="AL27" s="54"/>
      <c r="AM27" s="54"/>
      <c r="AN27" s="60"/>
      <c r="AO27" s="53"/>
      <c r="AP27" s="54"/>
      <c r="AQ27" s="54"/>
      <c r="AR27" s="54"/>
      <c r="AS27" s="54"/>
      <c r="AT27" s="54"/>
      <c r="AU27" s="54"/>
      <c r="AV27" s="54"/>
      <c r="AW27" s="54"/>
      <c r="AX27" s="54"/>
      <c r="AY27" s="54"/>
      <c r="AZ27" s="54"/>
      <c r="BA27" s="55"/>
      <c r="BB27" s="59"/>
      <c r="BC27" s="129"/>
      <c r="BD27" s="60"/>
      <c r="BE27" s="53"/>
      <c r="BF27" s="55"/>
      <c r="BG27" s="59"/>
      <c r="BH27" s="60"/>
      <c r="BI27" s="53"/>
      <c r="BJ27" s="55"/>
      <c r="BK27" s="59"/>
      <c r="BL27" s="60"/>
      <c r="BM27" s="53"/>
      <c r="BN27" s="60"/>
      <c r="BO27" s="55"/>
      <c r="BP27" s="53"/>
      <c r="BQ27" s="54"/>
      <c r="BR27" s="60"/>
      <c r="BS27" s="243">
        <v>2</v>
      </c>
      <c r="BT27" s="130"/>
      <c r="BU27" s="131"/>
      <c r="BV27" s="53"/>
      <c r="BW27" s="55"/>
      <c r="BX27" s="61"/>
      <c r="BY27" s="48">
        <f t="shared" si="0"/>
        <v>2</v>
      </c>
      <c r="BZ27" s="48">
        <v>2</v>
      </c>
      <c r="CA27" s="66"/>
      <c r="CB27" s="66"/>
      <c r="CC27" s="211">
        <v>1</v>
      </c>
      <c r="CD27" s="210" t="s">
        <v>107</v>
      </c>
      <c r="CE27" s="66"/>
      <c r="CF27" s="66"/>
      <c r="CG27" s="66"/>
      <c r="CH27" s="66"/>
      <c r="CI27" s="66"/>
      <c r="CJ27" s="66"/>
      <c r="CK27" s="66"/>
      <c r="CL27" s="66"/>
      <c r="CM27" s="66"/>
      <c r="CN27" s="66"/>
      <c r="CO27" s="66"/>
      <c r="CP27" s="66"/>
      <c r="CQ27" s="66"/>
      <c r="CR27" s="66"/>
      <c r="CS27" s="66"/>
      <c r="CT27" s="66"/>
      <c r="CU27" s="66"/>
      <c r="CV27" s="66"/>
      <c r="CW27" s="66"/>
      <c r="CX27" s="66"/>
      <c r="CY27" s="66"/>
      <c r="CZ27" s="66"/>
      <c r="DA27" s="66"/>
      <c r="DB27" s="66"/>
      <c r="DC27" s="66"/>
      <c r="DD27" s="66"/>
      <c r="DE27" s="66"/>
      <c r="DF27" s="66"/>
      <c r="DG27" s="66"/>
      <c r="DH27" s="66"/>
      <c r="DI27" s="66"/>
      <c r="DJ27" s="66"/>
      <c r="DK27" s="66"/>
    </row>
    <row r="28" spans="1:115" s="67" customFormat="1" ht="42.75" customHeight="1">
      <c r="A28" s="236">
        <v>26</v>
      </c>
      <c r="B28" s="217" t="s">
        <v>108</v>
      </c>
      <c r="C28" s="71"/>
      <c r="D28" s="70"/>
      <c r="E28" s="71"/>
      <c r="F28" s="72"/>
      <c r="G28" s="73"/>
      <c r="H28" s="73"/>
      <c r="I28" s="74"/>
      <c r="J28" s="71"/>
      <c r="K28" s="73"/>
      <c r="L28" s="73"/>
      <c r="M28" s="73"/>
      <c r="N28" s="73"/>
      <c r="O28" s="78"/>
      <c r="P28" s="72"/>
      <c r="Q28" s="73"/>
      <c r="R28" s="73"/>
      <c r="S28" s="73"/>
      <c r="T28" s="73"/>
      <c r="U28" s="73"/>
      <c r="V28" s="73"/>
      <c r="W28" s="74"/>
      <c r="X28" s="71"/>
      <c r="Y28" s="73"/>
      <c r="Z28" s="75"/>
      <c r="AA28" s="73"/>
      <c r="AB28" s="78"/>
      <c r="AC28" s="72"/>
      <c r="AD28" s="74"/>
      <c r="AE28" s="71"/>
      <c r="AF28" s="73"/>
      <c r="AG28" s="73"/>
      <c r="AH28" s="78"/>
      <c r="AI28" s="70"/>
      <c r="AJ28" s="71"/>
      <c r="AK28" s="73"/>
      <c r="AL28" s="73"/>
      <c r="AM28" s="73"/>
      <c r="AN28" s="78"/>
      <c r="AO28" s="72"/>
      <c r="AP28" s="73"/>
      <c r="AQ28" s="73"/>
      <c r="AR28" s="73"/>
      <c r="AS28" s="73"/>
      <c r="AT28" s="73"/>
      <c r="AU28" s="132"/>
      <c r="AV28" s="73"/>
      <c r="AW28" s="73"/>
      <c r="AX28" s="73"/>
      <c r="AY28" s="73"/>
      <c r="AZ28" s="75"/>
      <c r="BA28" s="74"/>
      <c r="BB28" s="71"/>
      <c r="BC28" s="73"/>
      <c r="BD28" s="78"/>
      <c r="BE28" s="72"/>
      <c r="BF28" s="74"/>
      <c r="BG28" s="71"/>
      <c r="BH28" s="78"/>
      <c r="BI28" s="72"/>
      <c r="BJ28" s="74"/>
      <c r="BK28" s="71"/>
      <c r="BL28" s="78"/>
      <c r="BM28" s="72"/>
      <c r="BN28" s="78"/>
      <c r="BO28" s="74"/>
      <c r="BP28" s="72"/>
      <c r="BQ28" s="73"/>
      <c r="BR28" s="78"/>
      <c r="BS28" s="70"/>
      <c r="BT28" s="70"/>
      <c r="BU28" s="225">
        <v>2</v>
      </c>
      <c r="BV28" s="72"/>
      <c r="BW28" s="74"/>
      <c r="BX28" s="70"/>
      <c r="BY28" s="48">
        <f t="shared" si="0"/>
        <v>2</v>
      </c>
      <c r="BZ28" s="48">
        <v>2</v>
      </c>
      <c r="CA28" s="66"/>
      <c r="CB28" s="66"/>
      <c r="CC28" s="211">
        <v>2</v>
      </c>
      <c r="CD28" s="210" t="s">
        <v>109</v>
      </c>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row>
    <row r="29" spans="1:115" s="67" customFormat="1" ht="57.75" customHeight="1">
      <c r="A29" s="284">
        <v>27</v>
      </c>
      <c r="B29" s="217" t="s">
        <v>156</v>
      </c>
      <c r="C29" s="71"/>
      <c r="D29" s="70"/>
      <c r="E29" s="71"/>
      <c r="F29" s="72"/>
      <c r="G29" s="73"/>
      <c r="H29" s="73"/>
      <c r="I29" s="74"/>
      <c r="J29" s="71"/>
      <c r="K29" s="73"/>
      <c r="L29" s="73"/>
      <c r="M29" s="73"/>
      <c r="N29" s="73"/>
      <c r="O29" s="78"/>
      <c r="P29" s="72"/>
      <c r="Q29" s="73"/>
      <c r="R29" s="73"/>
      <c r="S29" s="73"/>
      <c r="T29" s="73"/>
      <c r="U29" s="73"/>
      <c r="V29" s="73"/>
      <c r="W29" s="74"/>
      <c r="X29" s="71"/>
      <c r="Y29" s="73"/>
      <c r="Z29" s="136"/>
      <c r="AA29" s="73"/>
      <c r="AB29" s="78"/>
      <c r="AC29" s="72"/>
      <c r="AD29" s="74"/>
      <c r="AE29" s="71"/>
      <c r="AF29" s="73"/>
      <c r="AG29" s="73"/>
      <c r="AH29" s="78"/>
      <c r="AI29" s="103"/>
      <c r="AJ29" s="71"/>
      <c r="AK29" s="73"/>
      <c r="AL29" s="73"/>
      <c r="AM29" s="73"/>
      <c r="AN29" s="78"/>
      <c r="AO29" s="72"/>
      <c r="AP29" s="73"/>
      <c r="AQ29" s="73"/>
      <c r="AR29" s="73"/>
      <c r="AS29" s="73"/>
      <c r="AT29" s="73"/>
      <c r="AU29" s="132"/>
      <c r="AV29" s="73"/>
      <c r="AW29" s="73"/>
      <c r="AX29" s="73"/>
      <c r="AY29" s="73"/>
      <c r="AZ29" s="136"/>
      <c r="BA29" s="74"/>
      <c r="BB29" s="71"/>
      <c r="BC29" s="73"/>
      <c r="BD29" s="78"/>
      <c r="BE29" s="72"/>
      <c r="BF29" s="74"/>
      <c r="BG29" s="71"/>
      <c r="BH29" s="78"/>
      <c r="BI29" s="72"/>
      <c r="BJ29" s="74"/>
      <c r="BK29" s="71"/>
      <c r="BL29" s="78"/>
      <c r="BM29" s="79"/>
      <c r="BN29" s="77"/>
      <c r="BO29" s="74"/>
      <c r="BP29" s="72"/>
      <c r="BQ29" s="73"/>
      <c r="BR29" s="78"/>
      <c r="BS29" s="70"/>
      <c r="BT29" s="70"/>
      <c r="BU29" s="225">
        <v>2</v>
      </c>
      <c r="BV29" s="72"/>
      <c r="BW29" s="74"/>
      <c r="BX29" s="70"/>
      <c r="BY29" s="48">
        <f>SUM(C29:BX29)</f>
        <v>2</v>
      </c>
      <c r="BZ29" s="48">
        <v>6</v>
      </c>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row>
    <row r="30" spans="1:115" s="67" customFormat="1" ht="78.75" customHeight="1">
      <c r="A30" s="236">
        <v>28</v>
      </c>
      <c r="B30" s="245" t="s">
        <v>114</v>
      </c>
      <c r="C30" s="246">
        <v>3</v>
      </c>
      <c r="D30" s="70"/>
      <c r="E30" s="134"/>
      <c r="F30" s="135"/>
      <c r="G30" s="136"/>
      <c r="H30" s="136"/>
      <c r="I30" s="82"/>
      <c r="J30" s="69"/>
      <c r="K30" s="76"/>
      <c r="L30" s="76"/>
      <c r="M30" s="76"/>
      <c r="N30" s="76"/>
      <c r="O30" s="77"/>
      <c r="P30" s="79"/>
      <c r="Q30" s="136"/>
      <c r="R30" s="136"/>
      <c r="S30" s="136"/>
      <c r="T30" s="136"/>
      <c r="U30" s="136"/>
      <c r="V30" s="136"/>
      <c r="W30" s="137"/>
      <c r="X30" s="69"/>
      <c r="Y30" s="76"/>
      <c r="Z30" s="136"/>
      <c r="AA30" s="136"/>
      <c r="AB30" s="138"/>
      <c r="AC30" s="79"/>
      <c r="AD30" s="139"/>
      <c r="AE30" s="69"/>
      <c r="AF30" s="76"/>
      <c r="AG30" s="76"/>
      <c r="AH30" s="77"/>
      <c r="AI30" s="103"/>
      <c r="AJ30" s="69"/>
      <c r="AK30" s="76"/>
      <c r="AL30" s="76"/>
      <c r="AM30" s="76"/>
      <c r="AN30" s="140"/>
      <c r="AO30" s="79"/>
      <c r="AP30" s="136"/>
      <c r="AQ30" s="76"/>
      <c r="AR30" s="76"/>
      <c r="AS30" s="76"/>
      <c r="AT30" s="76"/>
      <c r="AU30" s="76"/>
      <c r="AV30" s="136"/>
      <c r="AW30" s="76"/>
      <c r="AX30" s="76"/>
      <c r="AY30" s="76"/>
      <c r="AZ30" s="136"/>
      <c r="BA30" s="82"/>
      <c r="BB30" s="69"/>
      <c r="BC30" s="76"/>
      <c r="BD30" s="77"/>
      <c r="BE30" s="79"/>
      <c r="BF30" s="82"/>
      <c r="BG30" s="69"/>
      <c r="BH30" s="77"/>
      <c r="BI30" s="135"/>
      <c r="BJ30" s="137"/>
      <c r="BK30" s="134"/>
      <c r="BL30" s="77"/>
      <c r="BM30" s="141"/>
      <c r="BN30" s="142"/>
      <c r="BO30" s="82"/>
      <c r="BP30" s="79"/>
      <c r="BQ30" s="76"/>
      <c r="BR30" s="77"/>
      <c r="BS30" s="103"/>
      <c r="BT30" s="143"/>
      <c r="BU30" s="124"/>
      <c r="BV30" s="79"/>
      <c r="BW30" s="137"/>
      <c r="BX30" s="103"/>
      <c r="BY30" s="48">
        <f t="shared" si="0"/>
        <v>3</v>
      </c>
      <c r="BZ30" s="48">
        <v>4</v>
      </c>
      <c r="CA30" s="66"/>
      <c r="CB30" s="66"/>
      <c r="CC30" s="211">
        <v>5</v>
      </c>
      <c r="CD30" s="210" t="s">
        <v>115</v>
      </c>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row>
    <row r="31" spans="1:115" s="67" customFormat="1" ht="114.75" customHeight="1">
      <c r="A31" s="284">
        <v>29</v>
      </c>
      <c r="B31" s="218" t="s">
        <v>116</v>
      </c>
      <c r="C31" s="71"/>
      <c r="D31" s="70"/>
      <c r="E31" s="144"/>
      <c r="F31" s="227">
        <v>7</v>
      </c>
      <c r="G31" s="228">
        <v>8</v>
      </c>
      <c r="H31" s="228">
        <v>5</v>
      </c>
      <c r="I31" s="229">
        <v>1</v>
      </c>
      <c r="J31" s="144"/>
      <c r="K31" s="145"/>
      <c r="L31" s="145"/>
      <c r="M31" s="145"/>
      <c r="N31" s="145"/>
      <c r="O31" s="146"/>
      <c r="P31" s="147"/>
      <c r="Q31" s="145"/>
      <c r="R31" s="145"/>
      <c r="S31" s="145"/>
      <c r="T31" s="145"/>
      <c r="U31" s="145"/>
      <c r="V31" s="148"/>
      <c r="W31" s="149"/>
      <c r="X31" s="150"/>
      <c r="Y31" s="148"/>
      <c r="Z31" s="228">
        <v>3</v>
      </c>
      <c r="AA31" s="136"/>
      <c r="AB31" s="140"/>
      <c r="AC31" s="135"/>
      <c r="AD31" s="137"/>
      <c r="AE31" s="144"/>
      <c r="AF31" s="145"/>
      <c r="AG31" s="145"/>
      <c r="AH31" s="146"/>
      <c r="AI31" s="151"/>
      <c r="AJ31" s="152"/>
      <c r="AK31" s="148"/>
      <c r="AL31" s="148"/>
      <c r="AM31" s="148"/>
      <c r="AN31" s="140"/>
      <c r="AO31" s="153"/>
      <c r="AP31" s="136"/>
      <c r="AQ31" s="76"/>
      <c r="AR31" s="76"/>
      <c r="AS31" s="76"/>
      <c r="AT31" s="76"/>
      <c r="AU31" s="76"/>
      <c r="AV31" s="136"/>
      <c r="AW31" s="145"/>
      <c r="AX31" s="145"/>
      <c r="AY31" s="145"/>
      <c r="AZ31" s="145"/>
      <c r="BA31" s="110"/>
      <c r="BB31" s="144"/>
      <c r="BC31" s="145"/>
      <c r="BD31" s="146"/>
      <c r="BE31" s="147"/>
      <c r="BF31" s="110"/>
      <c r="BG31" s="144"/>
      <c r="BH31" s="146"/>
      <c r="BI31" s="227">
        <v>8</v>
      </c>
      <c r="BJ31" s="230">
        <v>4</v>
      </c>
      <c r="BK31" s="226">
        <v>4</v>
      </c>
      <c r="BL31" s="146"/>
      <c r="BM31" s="147"/>
      <c r="BN31" s="146"/>
      <c r="BO31" s="110"/>
      <c r="BP31" s="147"/>
      <c r="BQ31" s="145"/>
      <c r="BR31" s="146"/>
      <c r="BS31" s="231">
        <v>2</v>
      </c>
      <c r="BT31" s="151"/>
      <c r="BU31" s="154"/>
      <c r="BV31" s="147"/>
      <c r="BW31" s="110"/>
      <c r="BX31" s="231">
        <v>3</v>
      </c>
      <c r="BY31" s="48">
        <f t="shared" si="0"/>
        <v>45</v>
      </c>
      <c r="BZ31" s="48">
        <v>3</v>
      </c>
      <c r="CA31" s="66"/>
      <c r="CB31" s="66"/>
      <c r="CC31" s="211">
        <v>6</v>
      </c>
      <c r="CD31" s="210" t="s">
        <v>117</v>
      </c>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row>
    <row r="32" spans="1:115" s="67" customFormat="1" ht="59.25" customHeight="1">
      <c r="A32" s="236">
        <v>30</v>
      </c>
      <c r="B32" s="279" t="s">
        <v>121</v>
      </c>
      <c r="C32" s="71"/>
      <c r="D32" s="70"/>
      <c r="E32" s="71"/>
      <c r="F32" s="72"/>
      <c r="G32" s="73"/>
      <c r="H32" s="73"/>
      <c r="I32" s="74"/>
      <c r="J32" s="71"/>
      <c r="K32" s="73"/>
      <c r="L32" s="73"/>
      <c r="M32" s="73"/>
      <c r="N32" s="73"/>
      <c r="O32" s="78"/>
      <c r="P32" s="72"/>
      <c r="Q32" s="73"/>
      <c r="R32" s="73"/>
      <c r="S32" s="73"/>
      <c r="T32" s="73"/>
      <c r="U32" s="73"/>
      <c r="V32" s="160"/>
      <c r="W32" s="74"/>
      <c r="X32" s="71"/>
      <c r="Y32" s="73"/>
      <c r="Z32" s="73"/>
      <c r="AA32" s="73"/>
      <c r="AB32" s="78"/>
      <c r="AC32" s="72"/>
      <c r="AD32" s="74"/>
      <c r="AE32" s="71"/>
      <c r="AF32" s="73"/>
      <c r="AG32" s="73"/>
      <c r="AH32" s="78"/>
      <c r="AI32" s="70"/>
      <c r="AJ32" s="71"/>
      <c r="AK32" s="73"/>
      <c r="AL32" s="73"/>
      <c r="AM32" s="73"/>
      <c r="AN32" s="78"/>
      <c r="AO32" s="72"/>
      <c r="AP32" s="73"/>
      <c r="AQ32" s="73"/>
      <c r="AR32" s="73"/>
      <c r="AS32" s="73"/>
      <c r="AT32" s="73"/>
      <c r="AU32" s="73"/>
      <c r="AV32" s="73"/>
      <c r="AW32" s="73"/>
      <c r="AX32" s="73"/>
      <c r="AY32" s="73"/>
      <c r="AZ32" s="73"/>
      <c r="BA32" s="74"/>
      <c r="BB32" s="71"/>
      <c r="BC32" s="73"/>
      <c r="BD32" s="78"/>
      <c r="BE32" s="72"/>
      <c r="BF32" s="74"/>
      <c r="BG32" s="280">
        <v>1</v>
      </c>
      <c r="BH32" s="78"/>
      <c r="BI32" s="79"/>
      <c r="BJ32" s="74"/>
      <c r="BK32" s="71"/>
      <c r="BL32" s="78"/>
      <c r="BM32" s="72"/>
      <c r="BN32" s="78"/>
      <c r="BO32" s="74"/>
      <c r="BP32" s="72"/>
      <c r="BQ32" s="73"/>
      <c r="BR32" s="78"/>
      <c r="BS32" s="70"/>
      <c r="BT32" s="143"/>
      <c r="BU32" s="80"/>
      <c r="BV32" s="281">
        <v>2</v>
      </c>
      <c r="BW32" s="282">
        <v>9</v>
      </c>
      <c r="BX32" s="283">
        <v>3</v>
      </c>
      <c r="BY32" s="48">
        <f t="shared" si="0"/>
        <v>15</v>
      </c>
      <c r="BZ32" s="48">
        <v>6</v>
      </c>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row>
    <row r="33" spans="1:115" s="67" customFormat="1" ht="62.25" customHeight="1">
      <c r="A33" s="284">
        <v>31</v>
      </c>
      <c r="B33" s="247" t="s">
        <v>125</v>
      </c>
      <c r="C33" s="71"/>
      <c r="D33" s="70"/>
      <c r="E33" s="71"/>
      <c r="F33" s="72"/>
      <c r="G33" s="73"/>
      <c r="H33" s="73"/>
      <c r="I33" s="74"/>
      <c r="J33" s="71"/>
      <c r="K33" s="73"/>
      <c r="L33" s="73"/>
      <c r="M33" s="73"/>
      <c r="N33" s="73"/>
      <c r="O33" s="78"/>
      <c r="P33" s="72"/>
      <c r="Q33" s="76"/>
      <c r="R33" s="76"/>
      <c r="S33" s="136"/>
      <c r="T33" s="145"/>
      <c r="U33" s="145"/>
      <c r="V33" s="136"/>
      <c r="W33" s="137"/>
      <c r="X33" s="144"/>
      <c r="Y33" s="145"/>
      <c r="Z33" s="145"/>
      <c r="AA33" s="145"/>
      <c r="AB33" s="146"/>
      <c r="AC33" s="147"/>
      <c r="AD33" s="137"/>
      <c r="AE33" s="144"/>
      <c r="AF33" s="145"/>
      <c r="AG33" s="145"/>
      <c r="AH33" s="146"/>
      <c r="AI33" s="151"/>
      <c r="AJ33" s="152"/>
      <c r="AK33" s="136"/>
      <c r="AL33" s="76"/>
      <c r="AM33" s="76"/>
      <c r="AN33" s="140"/>
      <c r="AO33" s="79"/>
      <c r="AP33" s="136"/>
      <c r="AQ33" s="76"/>
      <c r="AR33" s="76"/>
      <c r="AS33" s="76"/>
      <c r="AT33" s="76"/>
      <c r="AU33" s="76"/>
      <c r="AV33" s="134"/>
      <c r="AW33" s="145"/>
      <c r="AX33" s="145"/>
      <c r="AY33" s="145"/>
      <c r="AZ33" s="145"/>
      <c r="BA33" s="110"/>
      <c r="BB33" s="144"/>
      <c r="BC33" s="145"/>
      <c r="BD33" s="146"/>
      <c r="BE33" s="147"/>
      <c r="BF33" s="110"/>
      <c r="BG33" s="144"/>
      <c r="BH33" s="146"/>
      <c r="BI33" s="198">
        <v>8</v>
      </c>
      <c r="BJ33" s="220">
        <v>4</v>
      </c>
      <c r="BK33" s="248">
        <v>4</v>
      </c>
      <c r="BL33" s="249">
        <v>1</v>
      </c>
      <c r="BM33" s="147"/>
      <c r="BN33" s="146"/>
      <c r="BO33" s="74"/>
      <c r="BP33" s="72"/>
      <c r="BQ33" s="73"/>
      <c r="BR33" s="78"/>
      <c r="BS33" s="103"/>
      <c r="BT33" s="143"/>
      <c r="BU33" s="164"/>
      <c r="BV33" s="79"/>
      <c r="BW33" s="137"/>
      <c r="BX33" s="103"/>
      <c r="BY33" s="48">
        <f t="shared" si="0"/>
        <v>17</v>
      </c>
      <c r="BZ33" s="48">
        <v>3</v>
      </c>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row>
    <row r="34" spans="1:115" s="67" customFormat="1" ht="79.5" customHeight="1">
      <c r="A34" s="236">
        <v>32</v>
      </c>
      <c r="B34" s="247" t="s">
        <v>126</v>
      </c>
      <c r="C34" s="71"/>
      <c r="D34" s="70"/>
      <c r="E34" s="71"/>
      <c r="F34" s="72"/>
      <c r="G34" s="73"/>
      <c r="H34" s="73"/>
      <c r="I34" s="74"/>
      <c r="J34" s="71"/>
      <c r="K34" s="73"/>
      <c r="L34" s="73"/>
      <c r="M34" s="73"/>
      <c r="N34" s="73"/>
      <c r="O34" s="78"/>
      <c r="P34" s="72"/>
      <c r="Q34" s="76"/>
      <c r="R34" s="76"/>
      <c r="S34" s="76"/>
      <c r="T34" s="76"/>
      <c r="U34" s="76"/>
      <c r="V34" s="165"/>
      <c r="W34" s="95"/>
      <c r="X34" s="71"/>
      <c r="Y34" s="73"/>
      <c r="Z34" s="73"/>
      <c r="AA34" s="73"/>
      <c r="AB34" s="78"/>
      <c r="AC34" s="72"/>
      <c r="AD34" s="166"/>
      <c r="AE34" s="71"/>
      <c r="AF34" s="73"/>
      <c r="AG34" s="73"/>
      <c r="AH34" s="78"/>
      <c r="AI34" s="70"/>
      <c r="AJ34" s="69"/>
      <c r="AK34" s="108"/>
      <c r="AL34" s="156"/>
      <c r="AM34" s="156"/>
      <c r="AN34" s="116"/>
      <c r="AO34" s="167"/>
      <c r="AP34" s="75"/>
      <c r="AQ34" s="156"/>
      <c r="AR34" s="156"/>
      <c r="AS34" s="156"/>
      <c r="AT34" s="156"/>
      <c r="AU34" s="156"/>
      <c r="AV34" s="75"/>
      <c r="AW34" s="73"/>
      <c r="AX34" s="73"/>
      <c r="AY34" s="73"/>
      <c r="AZ34" s="73"/>
      <c r="BA34" s="74"/>
      <c r="BB34" s="71"/>
      <c r="BC34" s="73"/>
      <c r="BD34" s="78"/>
      <c r="BE34" s="72"/>
      <c r="BF34" s="74"/>
      <c r="BG34" s="71"/>
      <c r="BH34" s="78"/>
      <c r="BI34" s="198">
        <v>8</v>
      </c>
      <c r="BJ34" s="220">
        <v>4</v>
      </c>
      <c r="BK34" s="248">
        <v>4</v>
      </c>
      <c r="BL34" s="249">
        <v>1</v>
      </c>
      <c r="BM34" s="72"/>
      <c r="BN34" s="78"/>
      <c r="BO34" s="74"/>
      <c r="BP34" s="72"/>
      <c r="BQ34" s="73"/>
      <c r="BR34" s="78"/>
      <c r="BS34" s="103"/>
      <c r="BT34" s="133"/>
      <c r="BU34" s="124"/>
      <c r="BV34" s="250">
        <v>2</v>
      </c>
      <c r="BW34" s="221">
        <v>9</v>
      </c>
      <c r="BX34" s="103"/>
      <c r="BY34" s="48">
        <f t="shared" si="0"/>
        <v>28</v>
      </c>
      <c r="BZ34" s="48">
        <v>3</v>
      </c>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row>
    <row r="35" spans="1:115" s="67" customFormat="1" ht="75.75" customHeight="1">
      <c r="A35" s="284">
        <v>33</v>
      </c>
      <c r="B35" s="251" t="s">
        <v>132</v>
      </c>
      <c r="C35" s="69"/>
      <c r="D35" s="103"/>
      <c r="E35" s="69"/>
      <c r="F35" s="79"/>
      <c r="G35" s="76"/>
      <c r="H35" s="76"/>
      <c r="I35" s="82"/>
      <c r="J35" s="69"/>
      <c r="K35" s="76"/>
      <c r="L35" s="76"/>
      <c r="M35" s="76"/>
      <c r="N35" s="76"/>
      <c r="O35" s="77"/>
      <c r="P35" s="79"/>
      <c r="Q35" s="76"/>
      <c r="R35" s="76"/>
      <c r="S35" s="76"/>
      <c r="T35" s="76"/>
      <c r="U35" s="76"/>
      <c r="V35" s="76"/>
      <c r="W35" s="82"/>
      <c r="X35" s="69"/>
      <c r="Y35" s="76"/>
      <c r="Z35" s="76"/>
      <c r="AA35" s="76"/>
      <c r="AB35" s="77"/>
      <c r="AC35" s="79"/>
      <c r="AD35" s="82"/>
      <c r="AE35" s="69"/>
      <c r="AF35" s="76"/>
      <c r="AG35" s="76"/>
      <c r="AH35" s="77"/>
      <c r="AI35" s="103"/>
      <c r="AJ35" s="252">
        <v>3</v>
      </c>
      <c r="AK35" s="76"/>
      <c r="AL35" s="76"/>
      <c r="AM35" s="76"/>
      <c r="AN35" s="77"/>
      <c r="AO35" s="79"/>
      <c r="AP35" s="76"/>
      <c r="AQ35" s="76"/>
      <c r="AR35" s="76"/>
      <c r="AS35" s="76"/>
      <c r="AT35" s="76"/>
      <c r="AU35" s="76"/>
      <c r="AV35" s="76"/>
      <c r="AW35" s="76"/>
      <c r="AX35" s="76"/>
      <c r="AY35" s="76"/>
      <c r="AZ35" s="76"/>
      <c r="BA35" s="82"/>
      <c r="BB35" s="69"/>
      <c r="BC35" s="76"/>
      <c r="BD35" s="77"/>
      <c r="BE35" s="79"/>
      <c r="BF35" s="82"/>
      <c r="BG35" s="69"/>
      <c r="BH35" s="77"/>
      <c r="BI35" s="253">
        <v>8</v>
      </c>
      <c r="BJ35" s="76"/>
      <c r="BK35" s="76"/>
      <c r="BL35" s="77"/>
      <c r="BM35" s="79"/>
      <c r="BN35" s="76"/>
      <c r="BO35" s="77"/>
      <c r="BP35" s="79"/>
      <c r="BQ35" s="254">
        <v>2</v>
      </c>
      <c r="BR35" s="77"/>
      <c r="BS35" s="103"/>
      <c r="BT35" s="103"/>
      <c r="BU35" s="124"/>
      <c r="BV35" s="255">
        <v>2</v>
      </c>
      <c r="BW35" s="256">
        <v>9</v>
      </c>
      <c r="BX35" s="103"/>
      <c r="BY35" s="48">
        <f t="shared" si="0"/>
        <v>24</v>
      </c>
      <c r="BZ35" s="48">
        <v>6</v>
      </c>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row>
    <row r="36" spans="1:115" s="67" customFormat="1" ht="60" customHeight="1">
      <c r="A36" s="236">
        <v>34</v>
      </c>
      <c r="B36" s="257" t="s">
        <v>133</v>
      </c>
      <c r="C36" s="69"/>
      <c r="D36" s="103"/>
      <c r="E36" s="69"/>
      <c r="F36" s="79"/>
      <c r="G36" s="76"/>
      <c r="H36" s="76"/>
      <c r="I36" s="82"/>
      <c r="J36" s="69"/>
      <c r="K36" s="76"/>
      <c r="L36" s="76"/>
      <c r="M36" s="76"/>
      <c r="N36" s="76"/>
      <c r="O36" s="77"/>
      <c r="P36" s="79"/>
      <c r="Q36" s="76"/>
      <c r="R36" s="76"/>
      <c r="S36" s="76"/>
      <c r="T36" s="76"/>
      <c r="U36" s="76"/>
      <c r="V36" s="76"/>
      <c r="W36" s="82"/>
      <c r="X36" s="69"/>
      <c r="Y36" s="76"/>
      <c r="Z36" s="76"/>
      <c r="AA36" s="76"/>
      <c r="AB36" s="77"/>
      <c r="AC36" s="79"/>
      <c r="AD36" s="82"/>
      <c r="AE36" s="69"/>
      <c r="AF36" s="76"/>
      <c r="AG36" s="76"/>
      <c r="AH36" s="77"/>
      <c r="AI36" s="103"/>
      <c r="AJ36" s="69"/>
      <c r="AK36" s="76"/>
      <c r="AL36" s="76"/>
      <c r="AM36" s="76"/>
      <c r="AN36" s="77"/>
      <c r="AO36" s="79"/>
      <c r="AP36" s="76"/>
      <c r="AQ36" s="76"/>
      <c r="AR36" s="76"/>
      <c r="AS36" s="76"/>
      <c r="AT36" s="76"/>
      <c r="AU36" s="76"/>
      <c r="AV36" s="76"/>
      <c r="AW36" s="76"/>
      <c r="AX36" s="76"/>
      <c r="AY36" s="76"/>
      <c r="AZ36" s="76"/>
      <c r="BA36" s="82"/>
      <c r="BB36" s="69"/>
      <c r="BC36" s="76"/>
      <c r="BD36" s="77"/>
      <c r="BE36" s="79"/>
      <c r="BF36" s="82"/>
      <c r="BG36" s="69"/>
      <c r="BH36" s="77"/>
      <c r="BI36" s="258">
        <v>8</v>
      </c>
      <c r="BJ36" s="259">
        <v>4</v>
      </c>
      <c r="BK36" s="259">
        <v>4</v>
      </c>
      <c r="BL36" s="260">
        <v>1</v>
      </c>
      <c r="BM36" s="79"/>
      <c r="BN36" s="76"/>
      <c r="BO36" s="77"/>
      <c r="BP36" s="79"/>
      <c r="BQ36" s="76"/>
      <c r="BR36" s="77"/>
      <c r="BS36" s="103"/>
      <c r="BT36" s="103"/>
      <c r="BU36" s="124"/>
      <c r="BV36" s="79"/>
      <c r="BW36" s="82"/>
      <c r="BX36" s="103"/>
      <c r="BY36" s="48">
        <f t="shared" si="0"/>
        <v>17</v>
      </c>
      <c r="BZ36" s="48">
        <v>6</v>
      </c>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row>
    <row r="37" spans="1:115" s="67" customFormat="1" ht="49.5" customHeight="1">
      <c r="A37" s="284">
        <v>35</v>
      </c>
      <c r="B37" s="276" t="s">
        <v>134</v>
      </c>
      <c r="C37" s="69"/>
      <c r="D37" s="103"/>
      <c r="E37" s="69"/>
      <c r="F37" s="79"/>
      <c r="G37" s="76"/>
      <c r="H37" s="76"/>
      <c r="I37" s="82"/>
      <c r="J37" s="69"/>
      <c r="K37" s="76"/>
      <c r="L37" s="76"/>
      <c r="M37" s="76"/>
      <c r="N37" s="76"/>
      <c r="O37" s="77"/>
      <c r="P37" s="79"/>
      <c r="Q37" s="76"/>
      <c r="R37" s="76"/>
      <c r="S37" s="76"/>
      <c r="T37" s="76"/>
      <c r="U37" s="76"/>
      <c r="V37" s="76"/>
      <c r="W37" s="82"/>
      <c r="X37" s="69"/>
      <c r="Y37" s="76"/>
      <c r="Z37" s="76"/>
      <c r="AA37" s="76"/>
      <c r="AB37" s="77"/>
      <c r="AC37" s="79"/>
      <c r="AD37" s="82"/>
      <c r="AE37" s="69"/>
      <c r="AF37" s="76"/>
      <c r="AG37" s="76"/>
      <c r="AH37" s="77"/>
      <c r="AI37" s="103"/>
      <c r="AJ37" s="69"/>
      <c r="AK37" s="76"/>
      <c r="AL37" s="76"/>
      <c r="AM37" s="76"/>
      <c r="AN37" s="77"/>
      <c r="AO37" s="79"/>
      <c r="AP37" s="76"/>
      <c r="AQ37" s="76"/>
      <c r="AR37" s="76"/>
      <c r="AS37" s="76"/>
      <c r="AT37" s="76"/>
      <c r="AU37" s="76"/>
      <c r="AV37" s="76"/>
      <c r="AW37" s="76"/>
      <c r="AX37" s="76"/>
      <c r="AY37" s="76"/>
      <c r="AZ37" s="76"/>
      <c r="BA37" s="82"/>
      <c r="BB37" s="69"/>
      <c r="BC37" s="76"/>
      <c r="BD37" s="77"/>
      <c r="BE37" s="79"/>
      <c r="BF37" s="82"/>
      <c r="BG37" s="69"/>
      <c r="BH37" s="77"/>
      <c r="BI37" s="79"/>
      <c r="BJ37" s="76"/>
      <c r="BK37" s="261">
        <v>4</v>
      </c>
      <c r="BL37" s="262">
        <v>1</v>
      </c>
      <c r="BM37" s="79"/>
      <c r="BN37" s="76"/>
      <c r="BO37" s="77"/>
      <c r="BP37" s="79"/>
      <c r="BQ37" s="76"/>
      <c r="BR37" s="77"/>
      <c r="BS37" s="103"/>
      <c r="BT37" s="103"/>
      <c r="BU37" s="124"/>
      <c r="BV37" s="79"/>
      <c r="BW37" s="82"/>
      <c r="BX37" s="103"/>
      <c r="BY37" s="48">
        <f t="shared" si="0"/>
        <v>5</v>
      </c>
      <c r="BZ37" s="48">
        <v>3</v>
      </c>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row>
    <row r="38" spans="1:115" s="127" customFormat="1" ht="49.5" customHeight="1">
      <c r="A38" s="236">
        <v>36</v>
      </c>
      <c r="B38" s="263" t="s">
        <v>120</v>
      </c>
      <c r="C38" s="69"/>
      <c r="D38" s="103"/>
      <c r="E38" s="69"/>
      <c r="F38" s="79"/>
      <c r="G38" s="76"/>
      <c r="H38" s="76"/>
      <c r="I38" s="82"/>
      <c r="J38" s="69"/>
      <c r="K38" s="76"/>
      <c r="L38" s="76"/>
      <c r="M38" s="76"/>
      <c r="N38" s="76"/>
      <c r="O38" s="77"/>
      <c r="P38" s="79"/>
      <c r="Q38" s="76"/>
      <c r="R38" s="76"/>
      <c r="S38" s="76"/>
      <c r="T38" s="76"/>
      <c r="U38" s="76"/>
      <c r="V38" s="76"/>
      <c r="W38" s="82"/>
      <c r="X38" s="69"/>
      <c r="Y38" s="76"/>
      <c r="Z38" s="76"/>
      <c r="AA38" s="76"/>
      <c r="AB38" s="77"/>
      <c r="AC38" s="79"/>
      <c r="AD38" s="82"/>
      <c r="AE38" s="69"/>
      <c r="AF38" s="76"/>
      <c r="AG38" s="76"/>
      <c r="AH38" s="77"/>
      <c r="AI38" s="103"/>
      <c r="AJ38" s="69"/>
      <c r="AK38" s="76"/>
      <c r="AL38" s="76"/>
      <c r="AM38" s="76"/>
      <c r="AN38" s="77"/>
      <c r="AO38" s="79"/>
      <c r="AP38" s="136"/>
      <c r="AQ38" s="76"/>
      <c r="AR38" s="76"/>
      <c r="AS38" s="76"/>
      <c r="AT38" s="76"/>
      <c r="AU38" s="76"/>
      <c r="AV38" s="136"/>
      <c r="AW38" s="136"/>
      <c r="AX38" s="136"/>
      <c r="AY38" s="136"/>
      <c r="AZ38" s="136"/>
      <c r="BA38" s="136"/>
      <c r="BB38" s="69"/>
      <c r="BC38" s="76"/>
      <c r="BD38" s="77"/>
      <c r="BE38" s="79"/>
      <c r="BF38" s="82"/>
      <c r="BG38" s="69"/>
      <c r="BH38" s="77"/>
      <c r="BI38" s="79"/>
      <c r="BJ38" s="82"/>
      <c r="BK38" s="69"/>
      <c r="BL38" s="77"/>
      <c r="BM38" s="79"/>
      <c r="BN38" s="77"/>
      <c r="BO38" s="82"/>
      <c r="BP38" s="79"/>
      <c r="BQ38" s="76"/>
      <c r="BR38" s="77"/>
      <c r="BS38" s="143">
        <v>2</v>
      </c>
      <c r="BT38" s="103"/>
      <c r="BU38" s="124"/>
      <c r="BV38" s="79"/>
      <c r="BW38" s="82"/>
      <c r="BX38" s="103"/>
      <c r="BY38" s="125">
        <f t="shared" si="0"/>
        <v>2</v>
      </c>
      <c r="BZ38" s="125">
        <v>3</v>
      </c>
      <c r="CA38" s="126"/>
      <c r="CB38" s="126"/>
      <c r="CC38" s="126"/>
      <c r="CD38" s="126"/>
      <c r="CE38" s="126"/>
      <c r="CF38" s="126"/>
      <c r="CG38" s="126"/>
      <c r="CH38" s="126"/>
      <c r="CI38" s="126"/>
      <c r="CJ38" s="126"/>
      <c r="CK38" s="126"/>
      <c r="CL38" s="126"/>
      <c r="CM38" s="126"/>
      <c r="CN38" s="126"/>
      <c r="CO38" s="126"/>
      <c r="CP38" s="126"/>
      <c r="CQ38" s="126"/>
      <c r="CR38" s="126"/>
      <c r="CS38" s="126"/>
      <c r="CT38" s="126"/>
      <c r="CU38" s="126"/>
      <c r="CV38" s="126"/>
      <c r="CW38" s="126"/>
      <c r="CX38" s="126"/>
      <c r="CY38" s="126"/>
      <c r="CZ38" s="126"/>
      <c r="DA38" s="126"/>
      <c r="DB38" s="126"/>
      <c r="DC38" s="126"/>
      <c r="DD38" s="126"/>
      <c r="DE38" s="126"/>
      <c r="DF38" s="126"/>
      <c r="DG38" s="126"/>
      <c r="DH38" s="126"/>
      <c r="DI38" s="126"/>
      <c r="DJ38" s="126"/>
      <c r="DK38" s="126"/>
    </row>
    <row r="39" spans="1:115" s="67" customFormat="1" ht="76.5" customHeight="1">
      <c r="A39" s="284">
        <v>37</v>
      </c>
      <c r="B39" s="232" t="s">
        <v>124</v>
      </c>
      <c r="C39" s="235">
        <v>3</v>
      </c>
      <c r="D39" s="70"/>
      <c r="E39" s="71"/>
      <c r="F39" s="72"/>
      <c r="G39" s="73"/>
      <c r="H39" s="73"/>
      <c r="I39" s="74"/>
      <c r="J39" s="71"/>
      <c r="K39" s="73"/>
      <c r="L39" s="73"/>
      <c r="M39" s="73"/>
      <c r="N39" s="73"/>
      <c r="O39" s="78"/>
      <c r="P39" s="72"/>
      <c r="Q39" s="73"/>
      <c r="R39" s="73"/>
      <c r="S39" s="136"/>
      <c r="T39" s="145"/>
      <c r="U39" s="145"/>
      <c r="V39" s="136"/>
      <c r="W39" s="137"/>
      <c r="X39" s="134"/>
      <c r="Y39" s="136"/>
      <c r="Z39" s="136"/>
      <c r="AA39" s="136"/>
      <c r="AB39" s="140"/>
      <c r="AC39" s="135"/>
      <c r="AD39" s="137"/>
      <c r="AE39" s="161"/>
      <c r="AF39" s="162"/>
      <c r="AG39" s="162"/>
      <c r="AH39" s="163"/>
      <c r="AI39" s="103"/>
      <c r="AJ39" s="144"/>
      <c r="AK39" s="136"/>
      <c r="AL39" s="73"/>
      <c r="AM39" s="73"/>
      <c r="AN39" s="77"/>
      <c r="AO39" s="79"/>
      <c r="AP39" s="73"/>
      <c r="AQ39" s="73"/>
      <c r="AR39" s="73"/>
      <c r="AS39" s="73"/>
      <c r="AT39" s="73"/>
      <c r="AU39" s="73"/>
      <c r="AV39" s="73"/>
      <c r="AW39" s="73"/>
      <c r="AX39" s="73"/>
      <c r="AY39" s="73"/>
      <c r="AZ39" s="73"/>
      <c r="BA39" s="74"/>
      <c r="BB39" s="69"/>
      <c r="BC39" s="76"/>
      <c r="BD39" s="140"/>
      <c r="BE39" s="72"/>
      <c r="BF39" s="74"/>
      <c r="BG39" s="134"/>
      <c r="BH39" s="140"/>
      <c r="BI39" s="135"/>
      <c r="BJ39" s="137"/>
      <c r="BK39" s="71"/>
      <c r="BL39" s="78"/>
      <c r="BM39" s="135"/>
      <c r="BN39" s="140"/>
      <c r="BO39" s="233">
        <v>1</v>
      </c>
      <c r="BP39" s="72"/>
      <c r="BQ39" s="73"/>
      <c r="BR39" s="78"/>
      <c r="BS39" s="70"/>
      <c r="BT39" s="70"/>
      <c r="BU39" s="80"/>
      <c r="BV39" s="234">
        <v>2</v>
      </c>
      <c r="BW39" s="233">
        <v>9</v>
      </c>
      <c r="BX39" s="103"/>
      <c r="BY39" s="48">
        <f t="shared" si="0"/>
        <v>15</v>
      </c>
      <c r="BZ39" s="48">
        <v>3</v>
      </c>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row>
    <row r="40" spans="1:115" s="67" customFormat="1" ht="62.25" customHeight="1">
      <c r="A40" s="236">
        <v>38</v>
      </c>
      <c r="B40" s="168" t="s">
        <v>127</v>
      </c>
      <c r="C40" s="69"/>
      <c r="D40" s="103"/>
      <c r="E40" s="69"/>
      <c r="F40" s="79"/>
      <c r="G40" s="76"/>
      <c r="H40" s="76"/>
      <c r="I40" s="82"/>
      <c r="J40" s="69"/>
      <c r="K40" s="76"/>
      <c r="L40" s="76"/>
      <c r="M40" s="76"/>
      <c r="N40" s="76"/>
      <c r="O40" s="77"/>
      <c r="P40" s="79"/>
      <c r="Q40" s="76"/>
      <c r="R40" s="76"/>
      <c r="S40" s="76"/>
      <c r="T40" s="76"/>
      <c r="U40" s="76"/>
      <c r="V40" s="76"/>
      <c r="W40" s="82"/>
      <c r="X40" s="69"/>
      <c r="Y40" s="76"/>
      <c r="Z40" s="76"/>
      <c r="AA40" s="76"/>
      <c r="AB40" s="77"/>
      <c r="AC40" s="79"/>
      <c r="AD40" s="82"/>
      <c r="AE40" s="69"/>
      <c r="AF40" s="76"/>
      <c r="AG40" s="76"/>
      <c r="AH40" s="77"/>
      <c r="AI40" s="103"/>
      <c r="AJ40" s="69"/>
      <c r="AK40" s="76"/>
      <c r="AL40" s="76"/>
      <c r="AM40" s="76"/>
      <c r="AN40" s="77"/>
      <c r="AO40" s="79"/>
      <c r="AP40" s="76"/>
      <c r="AQ40" s="76"/>
      <c r="AR40" s="76"/>
      <c r="AS40" s="76"/>
      <c r="AT40" s="76"/>
      <c r="AU40" s="76"/>
      <c r="AV40" s="76"/>
      <c r="AW40" s="76"/>
      <c r="AX40" s="76"/>
      <c r="AY40" s="76"/>
      <c r="AZ40" s="76"/>
      <c r="BA40" s="82"/>
      <c r="BB40" s="69"/>
      <c r="BC40" s="76"/>
      <c r="BD40" s="77"/>
      <c r="BE40" s="79"/>
      <c r="BF40" s="82"/>
      <c r="BG40" s="69"/>
      <c r="BH40" s="77"/>
      <c r="BI40" s="79"/>
      <c r="BJ40" s="76"/>
      <c r="BK40" s="76"/>
      <c r="BL40" s="77"/>
      <c r="BM40" s="79"/>
      <c r="BN40" s="76"/>
      <c r="BO40" s="77"/>
      <c r="BP40" s="79"/>
      <c r="BQ40" s="76"/>
      <c r="BR40" s="77"/>
      <c r="BS40" s="103"/>
      <c r="BT40" s="103"/>
      <c r="BU40" s="124"/>
      <c r="BV40" s="212">
        <v>2</v>
      </c>
      <c r="BW40" s="213">
        <v>9</v>
      </c>
      <c r="BX40" s="103"/>
      <c r="BY40" s="48">
        <f t="shared" si="0"/>
        <v>11</v>
      </c>
      <c r="BZ40" s="48">
        <v>2</v>
      </c>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row>
    <row r="41" spans="1:115" s="67" customFormat="1" ht="66.75" customHeight="1">
      <c r="A41" s="284">
        <v>39</v>
      </c>
      <c r="B41" s="173" t="s">
        <v>129</v>
      </c>
      <c r="C41" s="69"/>
      <c r="D41" s="103"/>
      <c r="E41" s="69"/>
      <c r="F41" s="79"/>
      <c r="G41" s="76"/>
      <c r="H41" s="76"/>
      <c r="I41" s="82"/>
      <c r="J41" s="69"/>
      <c r="K41" s="76"/>
      <c r="L41" s="76"/>
      <c r="M41" s="76"/>
      <c r="N41" s="76"/>
      <c r="O41" s="77"/>
      <c r="P41" s="79"/>
      <c r="Q41" s="76"/>
      <c r="R41" s="76"/>
      <c r="S41" s="76"/>
      <c r="T41" s="76"/>
      <c r="U41" s="76"/>
      <c r="V41" s="76"/>
      <c r="W41" s="82"/>
      <c r="X41" s="69"/>
      <c r="Y41" s="76"/>
      <c r="Z41" s="76"/>
      <c r="AA41" s="174">
        <v>1</v>
      </c>
      <c r="AB41" s="77"/>
      <c r="AC41" s="79"/>
      <c r="AD41" s="82"/>
      <c r="AE41" s="69"/>
      <c r="AF41" s="76"/>
      <c r="AG41" s="76"/>
      <c r="AH41" s="77"/>
      <c r="AI41" s="103"/>
      <c r="AJ41" s="69"/>
      <c r="AK41" s="76"/>
      <c r="AL41" s="76"/>
      <c r="AM41" s="76"/>
      <c r="AN41" s="77"/>
      <c r="AO41" s="79"/>
      <c r="AP41" s="76"/>
      <c r="AQ41" s="76"/>
      <c r="AR41" s="76"/>
      <c r="AS41" s="76"/>
      <c r="AT41" s="76"/>
      <c r="AU41" s="76"/>
      <c r="AV41" s="76"/>
      <c r="AW41" s="76"/>
      <c r="AX41" s="76"/>
      <c r="AY41" s="76"/>
      <c r="AZ41" s="76"/>
      <c r="BA41" s="82"/>
      <c r="BB41" s="69"/>
      <c r="BC41" s="76"/>
      <c r="BD41" s="77"/>
      <c r="BE41" s="79"/>
      <c r="BF41" s="82"/>
      <c r="BG41" s="69"/>
      <c r="BH41" s="77"/>
      <c r="BI41" s="79"/>
      <c r="BJ41" s="76"/>
      <c r="BK41" s="76"/>
      <c r="BL41" s="77"/>
      <c r="BM41" s="79"/>
      <c r="BN41" s="76"/>
      <c r="BO41" s="77"/>
      <c r="BP41" s="79"/>
      <c r="BQ41" s="76"/>
      <c r="BR41" s="77"/>
      <c r="BS41" s="103"/>
      <c r="BT41" s="103"/>
      <c r="BU41" s="124"/>
      <c r="BV41" s="79"/>
      <c r="BW41" s="82"/>
      <c r="BX41" s="103"/>
      <c r="BY41" s="48">
        <f t="shared" si="0"/>
        <v>1</v>
      </c>
      <c r="BZ41" s="48">
        <v>6</v>
      </c>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row>
    <row r="42" spans="1:115" s="67" customFormat="1" ht="61.5" customHeight="1">
      <c r="A42" s="236">
        <v>40</v>
      </c>
      <c r="B42" s="173" t="s">
        <v>131</v>
      </c>
      <c r="C42" s="69"/>
      <c r="D42" s="103"/>
      <c r="E42" s="69"/>
      <c r="F42" s="79"/>
      <c r="G42" s="76"/>
      <c r="H42" s="76"/>
      <c r="I42" s="82"/>
      <c r="J42" s="69"/>
      <c r="K42" s="76"/>
      <c r="L42" s="76"/>
      <c r="M42" s="76"/>
      <c r="N42" s="76"/>
      <c r="O42" s="77"/>
      <c r="P42" s="79"/>
      <c r="Q42" s="76"/>
      <c r="R42" s="76"/>
      <c r="S42" s="76"/>
      <c r="T42" s="76"/>
      <c r="U42" s="76"/>
      <c r="V42" s="76"/>
      <c r="W42" s="82"/>
      <c r="X42" s="69"/>
      <c r="Y42" s="76"/>
      <c r="Z42" s="76"/>
      <c r="AA42" s="174">
        <v>2</v>
      </c>
      <c r="AB42" s="77"/>
      <c r="AC42" s="79"/>
      <c r="AD42" s="82"/>
      <c r="AE42" s="69"/>
      <c r="AF42" s="76"/>
      <c r="AG42" s="76"/>
      <c r="AH42" s="77"/>
      <c r="AI42" s="103"/>
      <c r="AJ42" s="69"/>
      <c r="AK42" s="76"/>
      <c r="AL42" s="76"/>
      <c r="AM42" s="76"/>
      <c r="AN42" s="77"/>
      <c r="AO42" s="79"/>
      <c r="AP42" s="76"/>
      <c r="AQ42" s="76"/>
      <c r="AR42" s="76"/>
      <c r="AS42" s="76"/>
      <c r="AT42" s="76"/>
      <c r="AU42" s="76"/>
      <c r="AV42" s="76"/>
      <c r="AW42" s="76"/>
      <c r="AX42" s="76"/>
      <c r="AY42" s="76"/>
      <c r="AZ42" s="76"/>
      <c r="BA42" s="82"/>
      <c r="BB42" s="69"/>
      <c r="BC42" s="76"/>
      <c r="BD42" s="77"/>
      <c r="BE42" s="79"/>
      <c r="BF42" s="82"/>
      <c r="BG42" s="69"/>
      <c r="BH42" s="77"/>
      <c r="BI42" s="175">
        <v>8</v>
      </c>
      <c r="BJ42" s="76"/>
      <c r="BK42" s="76"/>
      <c r="BL42" s="77"/>
      <c r="BM42" s="79"/>
      <c r="BN42" s="76"/>
      <c r="BO42" s="77"/>
      <c r="BP42" s="79"/>
      <c r="BQ42" s="76"/>
      <c r="BR42" s="77"/>
      <c r="BS42" s="103"/>
      <c r="BT42" s="103"/>
      <c r="BU42" s="124"/>
      <c r="BV42" s="79"/>
      <c r="BW42" s="82"/>
      <c r="BX42" s="103"/>
      <c r="BY42" s="48">
        <f>SUM(C42:BX42)</f>
        <v>10</v>
      </c>
      <c r="BZ42" s="48">
        <v>6</v>
      </c>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row>
    <row r="43" spans="1:115" s="67" customFormat="1" ht="71.25" customHeight="1">
      <c r="A43" s="284">
        <v>41</v>
      </c>
      <c r="B43" s="170" t="s">
        <v>130</v>
      </c>
      <c r="C43" s="69"/>
      <c r="D43" s="103"/>
      <c r="E43" s="69"/>
      <c r="F43" s="79"/>
      <c r="G43" s="76"/>
      <c r="H43" s="76"/>
      <c r="I43" s="82"/>
      <c r="J43" s="69"/>
      <c r="K43" s="76"/>
      <c r="L43" s="76"/>
      <c r="M43" s="76"/>
      <c r="N43" s="76"/>
      <c r="O43" s="77"/>
      <c r="P43" s="79"/>
      <c r="Q43" s="76"/>
      <c r="R43" s="76"/>
      <c r="S43" s="76"/>
      <c r="T43" s="76"/>
      <c r="U43" s="76"/>
      <c r="V43" s="76"/>
      <c r="W43" s="82"/>
      <c r="X43" s="69"/>
      <c r="Y43" s="76"/>
      <c r="Z43" s="76"/>
      <c r="AA43" s="76"/>
      <c r="AB43" s="171">
        <v>5</v>
      </c>
      <c r="AC43" s="79"/>
      <c r="AD43" s="214">
        <v>3</v>
      </c>
      <c r="AE43" s="69"/>
      <c r="AF43" s="76"/>
      <c r="AG43" s="76"/>
      <c r="AH43" s="77"/>
      <c r="AI43" s="103"/>
      <c r="AJ43" s="69"/>
      <c r="AK43" s="76"/>
      <c r="AL43" s="76"/>
      <c r="AM43" s="76"/>
      <c r="AN43" s="77"/>
      <c r="AO43" s="79"/>
      <c r="AP43" s="76"/>
      <c r="AQ43" s="76"/>
      <c r="AR43" s="76"/>
      <c r="AS43" s="76"/>
      <c r="AT43" s="76"/>
      <c r="AU43" s="76"/>
      <c r="AV43" s="76"/>
      <c r="AW43" s="76"/>
      <c r="AX43" s="76"/>
      <c r="AY43" s="76"/>
      <c r="AZ43" s="76"/>
      <c r="BA43" s="82"/>
      <c r="BB43" s="69"/>
      <c r="BC43" s="76"/>
      <c r="BD43" s="77"/>
      <c r="BE43" s="79"/>
      <c r="BF43" s="82"/>
      <c r="BG43" s="69"/>
      <c r="BH43" s="77"/>
      <c r="BI43" s="172">
        <v>8</v>
      </c>
      <c r="BJ43" s="76"/>
      <c r="BK43" s="76"/>
      <c r="BL43" s="77"/>
      <c r="BM43" s="79"/>
      <c r="BN43" s="76"/>
      <c r="BO43" s="77"/>
      <c r="BP43" s="79"/>
      <c r="BQ43" s="76"/>
      <c r="BR43" s="77"/>
      <c r="BS43" s="103"/>
      <c r="BT43" s="103"/>
      <c r="BU43" s="124"/>
      <c r="BV43" s="79"/>
      <c r="BW43" s="82"/>
      <c r="BX43" s="103"/>
      <c r="BY43" s="48">
        <f t="shared" si="0"/>
        <v>16</v>
      </c>
      <c r="BZ43" s="48">
        <v>3</v>
      </c>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row>
    <row r="44" spans="1:115" s="67" customFormat="1" ht="49.5" customHeight="1">
      <c r="A44" s="236">
        <v>42</v>
      </c>
      <c r="B44" s="176" t="s">
        <v>135</v>
      </c>
      <c r="C44" s="177" t="s">
        <v>136</v>
      </c>
      <c r="D44" s="177" t="s">
        <v>136</v>
      </c>
      <c r="E44" s="177" t="s">
        <v>136</v>
      </c>
      <c r="F44" s="177" t="s">
        <v>136</v>
      </c>
      <c r="G44" s="177" t="s">
        <v>136</v>
      </c>
      <c r="H44" s="177" t="s">
        <v>136</v>
      </c>
      <c r="I44" s="177" t="s">
        <v>136</v>
      </c>
      <c r="J44" s="177" t="s">
        <v>136</v>
      </c>
      <c r="K44" s="177" t="s">
        <v>136</v>
      </c>
      <c r="L44" s="177" t="s">
        <v>136</v>
      </c>
      <c r="M44" s="177" t="s">
        <v>136</v>
      </c>
      <c r="N44" s="177" t="s">
        <v>136</v>
      </c>
      <c r="O44" s="177" t="s">
        <v>136</v>
      </c>
      <c r="P44" s="177" t="s">
        <v>136</v>
      </c>
      <c r="Q44" s="177" t="s">
        <v>136</v>
      </c>
      <c r="R44" s="177" t="s">
        <v>136</v>
      </c>
      <c r="S44" s="177" t="s">
        <v>136</v>
      </c>
      <c r="T44" s="177" t="s">
        <v>136</v>
      </c>
      <c r="U44" s="177" t="s">
        <v>136</v>
      </c>
      <c r="V44" s="177" t="s">
        <v>136</v>
      </c>
      <c r="W44" s="177" t="s">
        <v>136</v>
      </c>
      <c r="X44" s="177" t="s">
        <v>136</v>
      </c>
      <c r="Y44" s="177" t="s">
        <v>136</v>
      </c>
      <c r="Z44" s="177" t="s">
        <v>136</v>
      </c>
      <c r="AA44" s="177" t="s">
        <v>136</v>
      </c>
      <c r="AB44" s="177" t="s">
        <v>136</v>
      </c>
      <c r="AC44" s="177" t="s">
        <v>136</v>
      </c>
      <c r="AD44" s="177" t="s">
        <v>136</v>
      </c>
      <c r="AE44" s="177" t="s">
        <v>136</v>
      </c>
      <c r="AF44" s="177" t="s">
        <v>136</v>
      </c>
      <c r="AG44" s="177" t="s">
        <v>136</v>
      </c>
      <c r="AH44" s="177" t="s">
        <v>136</v>
      </c>
      <c r="AI44" s="177" t="s">
        <v>136</v>
      </c>
      <c r="AJ44" s="177" t="s">
        <v>136</v>
      </c>
      <c r="AK44" s="177" t="s">
        <v>136</v>
      </c>
      <c r="AL44" s="177" t="s">
        <v>136</v>
      </c>
      <c r="AM44" s="177" t="s">
        <v>136</v>
      </c>
      <c r="AN44" s="177" t="s">
        <v>136</v>
      </c>
      <c r="AO44" s="177" t="s">
        <v>136</v>
      </c>
      <c r="AP44" s="177" t="s">
        <v>136</v>
      </c>
      <c r="AQ44" s="177" t="s">
        <v>136</v>
      </c>
      <c r="AR44" s="177" t="s">
        <v>136</v>
      </c>
      <c r="AS44" s="177" t="s">
        <v>136</v>
      </c>
      <c r="AT44" s="177" t="s">
        <v>136</v>
      </c>
      <c r="AU44" s="177" t="s">
        <v>136</v>
      </c>
      <c r="AV44" s="177" t="s">
        <v>136</v>
      </c>
      <c r="AW44" s="177" t="s">
        <v>136</v>
      </c>
      <c r="AX44" s="177" t="s">
        <v>136</v>
      </c>
      <c r="AY44" s="177" t="s">
        <v>136</v>
      </c>
      <c r="AZ44" s="177" t="s">
        <v>136</v>
      </c>
      <c r="BA44" s="177" t="s">
        <v>136</v>
      </c>
      <c r="BB44" s="177" t="s">
        <v>136</v>
      </c>
      <c r="BC44" s="177" t="s">
        <v>136</v>
      </c>
      <c r="BD44" s="177" t="s">
        <v>136</v>
      </c>
      <c r="BE44" s="177" t="s">
        <v>136</v>
      </c>
      <c r="BF44" s="177" t="s">
        <v>136</v>
      </c>
      <c r="BG44" s="177" t="s">
        <v>136</v>
      </c>
      <c r="BH44" s="177" t="s">
        <v>136</v>
      </c>
      <c r="BI44" s="177" t="s">
        <v>136</v>
      </c>
      <c r="BJ44" s="177" t="s">
        <v>136</v>
      </c>
      <c r="BK44" s="177" t="s">
        <v>136</v>
      </c>
      <c r="BL44" s="177" t="s">
        <v>136</v>
      </c>
      <c r="BM44" s="177" t="s">
        <v>136</v>
      </c>
      <c r="BN44" s="177" t="s">
        <v>136</v>
      </c>
      <c r="BO44" s="177" t="s">
        <v>136</v>
      </c>
      <c r="BP44" s="177" t="s">
        <v>136</v>
      </c>
      <c r="BQ44" s="177" t="s">
        <v>136</v>
      </c>
      <c r="BR44" s="177" t="s">
        <v>136</v>
      </c>
      <c r="BS44" s="177" t="s">
        <v>136</v>
      </c>
      <c r="BT44" s="178" t="s">
        <v>136</v>
      </c>
      <c r="BU44" s="179" t="s">
        <v>136</v>
      </c>
      <c r="BV44" s="177" t="s">
        <v>136</v>
      </c>
      <c r="BW44" s="177" t="s">
        <v>136</v>
      </c>
      <c r="BX44" s="178" t="s">
        <v>136</v>
      </c>
      <c r="BY44" s="48">
        <f t="shared" si="0"/>
        <v>0</v>
      </c>
      <c r="BZ44" s="48"/>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row>
    <row r="45" spans="1:115" s="67" customFormat="1" ht="52.5" customHeight="1">
      <c r="A45" s="284">
        <v>43</v>
      </c>
      <c r="B45" s="180" t="s">
        <v>137</v>
      </c>
      <c r="C45" s="177" t="s">
        <v>136</v>
      </c>
      <c r="D45" s="177" t="s">
        <v>136</v>
      </c>
      <c r="E45" s="177" t="s">
        <v>136</v>
      </c>
      <c r="F45" s="177" t="s">
        <v>136</v>
      </c>
      <c r="G45" s="177" t="s">
        <v>136</v>
      </c>
      <c r="H45" s="177" t="s">
        <v>136</v>
      </c>
      <c r="I45" s="177" t="s">
        <v>136</v>
      </c>
      <c r="J45" s="177" t="s">
        <v>136</v>
      </c>
      <c r="K45" s="177" t="s">
        <v>136</v>
      </c>
      <c r="L45" s="177" t="s">
        <v>136</v>
      </c>
      <c r="M45" s="177" t="s">
        <v>136</v>
      </c>
      <c r="N45" s="177" t="s">
        <v>136</v>
      </c>
      <c r="O45" s="177" t="s">
        <v>136</v>
      </c>
      <c r="P45" s="177" t="s">
        <v>136</v>
      </c>
      <c r="Q45" s="177" t="s">
        <v>136</v>
      </c>
      <c r="R45" s="177" t="s">
        <v>136</v>
      </c>
      <c r="S45" s="177" t="s">
        <v>136</v>
      </c>
      <c r="T45" s="177" t="s">
        <v>136</v>
      </c>
      <c r="U45" s="177" t="s">
        <v>136</v>
      </c>
      <c r="V45" s="177" t="s">
        <v>136</v>
      </c>
      <c r="W45" s="177" t="s">
        <v>136</v>
      </c>
      <c r="X45" s="177" t="s">
        <v>136</v>
      </c>
      <c r="Y45" s="177" t="s">
        <v>136</v>
      </c>
      <c r="Z45" s="177" t="s">
        <v>136</v>
      </c>
      <c r="AA45" s="177" t="s">
        <v>136</v>
      </c>
      <c r="AB45" s="177" t="s">
        <v>136</v>
      </c>
      <c r="AC45" s="177" t="s">
        <v>136</v>
      </c>
      <c r="AD45" s="177" t="s">
        <v>136</v>
      </c>
      <c r="AE45" s="177" t="s">
        <v>136</v>
      </c>
      <c r="AF45" s="177" t="s">
        <v>136</v>
      </c>
      <c r="AG45" s="177" t="s">
        <v>136</v>
      </c>
      <c r="AH45" s="177" t="s">
        <v>136</v>
      </c>
      <c r="AI45" s="177" t="s">
        <v>136</v>
      </c>
      <c r="AJ45" s="177" t="s">
        <v>136</v>
      </c>
      <c r="AK45" s="177" t="s">
        <v>136</v>
      </c>
      <c r="AL45" s="177" t="s">
        <v>136</v>
      </c>
      <c r="AM45" s="177" t="s">
        <v>136</v>
      </c>
      <c r="AN45" s="177" t="s">
        <v>136</v>
      </c>
      <c r="AO45" s="177" t="s">
        <v>136</v>
      </c>
      <c r="AP45" s="177" t="s">
        <v>136</v>
      </c>
      <c r="AQ45" s="177" t="s">
        <v>136</v>
      </c>
      <c r="AR45" s="177" t="s">
        <v>136</v>
      </c>
      <c r="AS45" s="177" t="s">
        <v>136</v>
      </c>
      <c r="AT45" s="177" t="s">
        <v>136</v>
      </c>
      <c r="AU45" s="177" t="s">
        <v>136</v>
      </c>
      <c r="AV45" s="177" t="s">
        <v>136</v>
      </c>
      <c r="AW45" s="177" t="s">
        <v>136</v>
      </c>
      <c r="AX45" s="177" t="s">
        <v>136</v>
      </c>
      <c r="AY45" s="177" t="s">
        <v>136</v>
      </c>
      <c r="AZ45" s="177" t="s">
        <v>136</v>
      </c>
      <c r="BA45" s="177" t="s">
        <v>136</v>
      </c>
      <c r="BB45" s="177" t="s">
        <v>136</v>
      </c>
      <c r="BC45" s="177" t="s">
        <v>136</v>
      </c>
      <c r="BD45" s="177" t="s">
        <v>136</v>
      </c>
      <c r="BE45" s="177" t="s">
        <v>136</v>
      </c>
      <c r="BF45" s="177" t="s">
        <v>136</v>
      </c>
      <c r="BG45" s="177" t="s">
        <v>136</v>
      </c>
      <c r="BH45" s="177" t="s">
        <v>136</v>
      </c>
      <c r="BI45" s="177" t="s">
        <v>136</v>
      </c>
      <c r="BJ45" s="177" t="s">
        <v>136</v>
      </c>
      <c r="BK45" s="177" t="s">
        <v>136</v>
      </c>
      <c r="BL45" s="177" t="s">
        <v>136</v>
      </c>
      <c r="BM45" s="177" t="s">
        <v>136</v>
      </c>
      <c r="BN45" s="177" t="s">
        <v>136</v>
      </c>
      <c r="BO45" s="177" t="s">
        <v>136</v>
      </c>
      <c r="BP45" s="177" t="s">
        <v>136</v>
      </c>
      <c r="BQ45" s="177" t="s">
        <v>136</v>
      </c>
      <c r="BR45" s="177" t="s">
        <v>136</v>
      </c>
      <c r="BS45" s="177" t="s">
        <v>136</v>
      </c>
      <c r="BT45" s="178" t="s">
        <v>136</v>
      </c>
      <c r="BU45" s="179" t="s">
        <v>136</v>
      </c>
      <c r="BV45" s="177" t="s">
        <v>136</v>
      </c>
      <c r="BW45" s="177" t="s">
        <v>136</v>
      </c>
      <c r="BX45" s="178" t="s">
        <v>136</v>
      </c>
      <c r="BY45" s="48">
        <f t="shared" si="0"/>
        <v>0</v>
      </c>
      <c r="BZ45" s="48"/>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row>
    <row r="46" spans="1:115" s="67" customFormat="1" ht="71.25" customHeight="1">
      <c r="A46" s="236">
        <v>44</v>
      </c>
      <c r="B46" s="180" t="s">
        <v>138</v>
      </c>
      <c r="C46" s="177" t="s">
        <v>136</v>
      </c>
      <c r="D46" s="177" t="s">
        <v>136</v>
      </c>
      <c r="E46" s="177" t="s">
        <v>136</v>
      </c>
      <c r="F46" s="177" t="s">
        <v>136</v>
      </c>
      <c r="G46" s="177" t="s">
        <v>136</v>
      </c>
      <c r="H46" s="177" t="s">
        <v>136</v>
      </c>
      <c r="I46" s="177" t="s">
        <v>136</v>
      </c>
      <c r="J46" s="177" t="s">
        <v>136</v>
      </c>
      <c r="K46" s="177" t="s">
        <v>136</v>
      </c>
      <c r="L46" s="177" t="s">
        <v>136</v>
      </c>
      <c r="M46" s="177" t="s">
        <v>136</v>
      </c>
      <c r="N46" s="177" t="s">
        <v>136</v>
      </c>
      <c r="O46" s="177" t="s">
        <v>136</v>
      </c>
      <c r="P46" s="177" t="s">
        <v>136</v>
      </c>
      <c r="Q46" s="177" t="s">
        <v>136</v>
      </c>
      <c r="R46" s="177" t="s">
        <v>136</v>
      </c>
      <c r="S46" s="177" t="s">
        <v>136</v>
      </c>
      <c r="T46" s="177" t="s">
        <v>136</v>
      </c>
      <c r="U46" s="177" t="s">
        <v>136</v>
      </c>
      <c r="V46" s="177" t="s">
        <v>136</v>
      </c>
      <c r="W46" s="177" t="s">
        <v>136</v>
      </c>
      <c r="X46" s="177" t="s">
        <v>136</v>
      </c>
      <c r="Y46" s="177" t="s">
        <v>136</v>
      </c>
      <c r="Z46" s="177" t="s">
        <v>136</v>
      </c>
      <c r="AA46" s="177" t="s">
        <v>136</v>
      </c>
      <c r="AB46" s="177" t="s">
        <v>136</v>
      </c>
      <c r="AC46" s="177" t="s">
        <v>136</v>
      </c>
      <c r="AD46" s="177" t="s">
        <v>136</v>
      </c>
      <c r="AE46" s="177" t="s">
        <v>136</v>
      </c>
      <c r="AF46" s="177" t="s">
        <v>136</v>
      </c>
      <c r="AG46" s="177" t="s">
        <v>136</v>
      </c>
      <c r="AH46" s="177" t="s">
        <v>136</v>
      </c>
      <c r="AI46" s="177" t="s">
        <v>136</v>
      </c>
      <c r="AJ46" s="177" t="s">
        <v>136</v>
      </c>
      <c r="AK46" s="177" t="s">
        <v>136</v>
      </c>
      <c r="AL46" s="177" t="s">
        <v>136</v>
      </c>
      <c r="AM46" s="177" t="s">
        <v>136</v>
      </c>
      <c r="AN46" s="177" t="s">
        <v>136</v>
      </c>
      <c r="AO46" s="177" t="s">
        <v>136</v>
      </c>
      <c r="AP46" s="177" t="s">
        <v>136</v>
      </c>
      <c r="AQ46" s="177" t="s">
        <v>136</v>
      </c>
      <c r="AR46" s="177" t="s">
        <v>136</v>
      </c>
      <c r="AS46" s="177" t="s">
        <v>136</v>
      </c>
      <c r="AT46" s="177" t="s">
        <v>136</v>
      </c>
      <c r="AU46" s="177" t="s">
        <v>136</v>
      </c>
      <c r="AV46" s="177" t="s">
        <v>136</v>
      </c>
      <c r="AW46" s="177" t="s">
        <v>136</v>
      </c>
      <c r="AX46" s="177" t="s">
        <v>136</v>
      </c>
      <c r="AY46" s="177" t="s">
        <v>136</v>
      </c>
      <c r="AZ46" s="177" t="s">
        <v>136</v>
      </c>
      <c r="BA46" s="177" t="s">
        <v>136</v>
      </c>
      <c r="BB46" s="177" t="s">
        <v>136</v>
      </c>
      <c r="BC46" s="177" t="s">
        <v>136</v>
      </c>
      <c r="BD46" s="177" t="s">
        <v>136</v>
      </c>
      <c r="BE46" s="177" t="s">
        <v>136</v>
      </c>
      <c r="BF46" s="177" t="s">
        <v>136</v>
      </c>
      <c r="BG46" s="177" t="s">
        <v>136</v>
      </c>
      <c r="BH46" s="177" t="s">
        <v>136</v>
      </c>
      <c r="BI46" s="177" t="s">
        <v>136</v>
      </c>
      <c r="BJ46" s="177" t="s">
        <v>136</v>
      </c>
      <c r="BK46" s="177" t="s">
        <v>136</v>
      </c>
      <c r="BL46" s="177" t="s">
        <v>136</v>
      </c>
      <c r="BM46" s="177" t="s">
        <v>136</v>
      </c>
      <c r="BN46" s="177" t="s">
        <v>136</v>
      </c>
      <c r="BO46" s="177" t="s">
        <v>136</v>
      </c>
      <c r="BP46" s="177" t="s">
        <v>136</v>
      </c>
      <c r="BQ46" s="177" t="s">
        <v>136</v>
      </c>
      <c r="BR46" s="177" t="s">
        <v>136</v>
      </c>
      <c r="BS46" s="177" t="s">
        <v>136</v>
      </c>
      <c r="BT46" s="178" t="s">
        <v>136</v>
      </c>
      <c r="BU46" s="179" t="s">
        <v>136</v>
      </c>
      <c r="BV46" s="177" t="s">
        <v>136</v>
      </c>
      <c r="BW46" s="177" t="s">
        <v>136</v>
      </c>
      <c r="BX46" s="178" t="s">
        <v>136</v>
      </c>
      <c r="BY46" s="48">
        <f t="shared" si="0"/>
        <v>0</v>
      </c>
      <c r="BZ46" s="48"/>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row>
    <row r="47" spans="1:115" s="67" customFormat="1" ht="84.75" customHeight="1">
      <c r="A47" s="284">
        <v>45</v>
      </c>
      <c r="B47" s="180" t="s">
        <v>139</v>
      </c>
      <c r="C47" s="177" t="s">
        <v>136</v>
      </c>
      <c r="D47" s="177" t="s">
        <v>136</v>
      </c>
      <c r="E47" s="177" t="s">
        <v>136</v>
      </c>
      <c r="F47" s="177" t="s">
        <v>136</v>
      </c>
      <c r="G47" s="177" t="s">
        <v>136</v>
      </c>
      <c r="H47" s="177" t="s">
        <v>136</v>
      </c>
      <c r="I47" s="177" t="s">
        <v>136</v>
      </c>
      <c r="J47" s="177" t="s">
        <v>136</v>
      </c>
      <c r="K47" s="177" t="s">
        <v>136</v>
      </c>
      <c r="L47" s="177" t="s">
        <v>136</v>
      </c>
      <c r="M47" s="177" t="s">
        <v>136</v>
      </c>
      <c r="N47" s="177" t="s">
        <v>136</v>
      </c>
      <c r="O47" s="177" t="s">
        <v>136</v>
      </c>
      <c r="P47" s="177" t="s">
        <v>136</v>
      </c>
      <c r="Q47" s="177" t="s">
        <v>136</v>
      </c>
      <c r="R47" s="177" t="s">
        <v>136</v>
      </c>
      <c r="S47" s="177" t="s">
        <v>136</v>
      </c>
      <c r="T47" s="177" t="s">
        <v>136</v>
      </c>
      <c r="U47" s="177" t="s">
        <v>136</v>
      </c>
      <c r="V47" s="177" t="s">
        <v>136</v>
      </c>
      <c r="W47" s="177" t="s">
        <v>136</v>
      </c>
      <c r="X47" s="177" t="s">
        <v>136</v>
      </c>
      <c r="Y47" s="177" t="s">
        <v>136</v>
      </c>
      <c r="Z47" s="177" t="s">
        <v>136</v>
      </c>
      <c r="AA47" s="177" t="s">
        <v>136</v>
      </c>
      <c r="AB47" s="177" t="s">
        <v>136</v>
      </c>
      <c r="AC47" s="177" t="s">
        <v>136</v>
      </c>
      <c r="AD47" s="177" t="s">
        <v>136</v>
      </c>
      <c r="AE47" s="177" t="s">
        <v>136</v>
      </c>
      <c r="AF47" s="177" t="s">
        <v>136</v>
      </c>
      <c r="AG47" s="177" t="s">
        <v>136</v>
      </c>
      <c r="AH47" s="177" t="s">
        <v>136</v>
      </c>
      <c r="AI47" s="177" t="s">
        <v>136</v>
      </c>
      <c r="AJ47" s="177" t="s">
        <v>136</v>
      </c>
      <c r="AK47" s="177" t="s">
        <v>136</v>
      </c>
      <c r="AL47" s="177" t="s">
        <v>136</v>
      </c>
      <c r="AM47" s="177" t="s">
        <v>136</v>
      </c>
      <c r="AN47" s="177" t="s">
        <v>136</v>
      </c>
      <c r="AO47" s="177" t="s">
        <v>136</v>
      </c>
      <c r="AP47" s="177" t="s">
        <v>136</v>
      </c>
      <c r="AQ47" s="177" t="s">
        <v>136</v>
      </c>
      <c r="AR47" s="177" t="s">
        <v>136</v>
      </c>
      <c r="AS47" s="177" t="s">
        <v>136</v>
      </c>
      <c r="AT47" s="177" t="s">
        <v>136</v>
      </c>
      <c r="AU47" s="177" t="s">
        <v>136</v>
      </c>
      <c r="AV47" s="177" t="s">
        <v>136</v>
      </c>
      <c r="AW47" s="177" t="s">
        <v>136</v>
      </c>
      <c r="AX47" s="177" t="s">
        <v>136</v>
      </c>
      <c r="AY47" s="177" t="s">
        <v>136</v>
      </c>
      <c r="AZ47" s="177" t="s">
        <v>136</v>
      </c>
      <c r="BA47" s="177" t="s">
        <v>136</v>
      </c>
      <c r="BB47" s="177" t="s">
        <v>136</v>
      </c>
      <c r="BC47" s="177" t="s">
        <v>136</v>
      </c>
      <c r="BD47" s="177" t="s">
        <v>136</v>
      </c>
      <c r="BE47" s="177" t="s">
        <v>136</v>
      </c>
      <c r="BF47" s="177" t="s">
        <v>136</v>
      </c>
      <c r="BG47" s="177" t="s">
        <v>136</v>
      </c>
      <c r="BH47" s="177" t="s">
        <v>136</v>
      </c>
      <c r="BI47" s="177" t="s">
        <v>136</v>
      </c>
      <c r="BJ47" s="177" t="s">
        <v>136</v>
      </c>
      <c r="BK47" s="177" t="s">
        <v>136</v>
      </c>
      <c r="BL47" s="177" t="s">
        <v>136</v>
      </c>
      <c r="BM47" s="177" t="s">
        <v>136</v>
      </c>
      <c r="BN47" s="177" t="s">
        <v>136</v>
      </c>
      <c r="BO47" s="177" t="s">
        <v>136</v>
      </c>
      <c r="BP47" s="177" t="s">
        <v>136</v>
      </c>
      <c r="BQ47" s="177" t="s">
        <v>136</v>
      </c>
      <c r="BR47" s="177" t="s">
        <v>136</v>
      </c>
      <c r="BS47" s="177" t="s">
        <v>136</v>
      </c>
      <c r="BT47" s="178" t="s">
        <v>136</v>
      </c>
      <c r="BU47" s="179" t="s">
        <v>136</v>
      </c>
      <c r="BV47" s="177" t="s">
        <v>136</v>
      </c>
      <c r="BW47" s="177" t="s">
        <v>136</v>
      </c>
      <c r="BX47" s="178" t="s">
        <v>136</v>
      </c>
      <c r="BY47" s="48">
        <f t="shared" si="0"/>
        <v>0</v>
      </c>
      <c r="BZ47" s="48"/>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row>
    <row r="48" spans="1:115" s="67" customFormat="1" ht="70.5" customHeight="1">
      <c r="A48" s="236">
        <v>46</v>
      </c>
      <c r="B48" s="180" t="s">
        <v>140</v>
      </c>
      <c r="C48" s="177" t="s">
        <v>136</v>
      </c>
      <c r="D48" s="177" t="s">
        <v>136</v>
      </c>
      <c r="E48" s="177" t="s">
        <v>136</v>
      </c>
      <c r="F48" s="177" t="s">
        <v>136</v>
      </c>
      <c r="G48" s="177" t="s">
        <v>136</v>
      </c>
      <c r="H48" s="177" t="s">
        <v>136</v>
      </c>
      <c r="I48" s="177" t="s">
        <v>136</v>
      </c>
      <c r="J48" s="177" t="s">
        <v>136</v>
      </c>
      <c r="K48" s="177" t="s">
        <v>136</v>
      </c>
      <c r="L48" s="177" t="s">
        <v>136</v>
      </c>
      <c r="M48" s="177" t="s">
        <v>136</v>
      </c>
      <c r="N48" s="177" t="s">
        <v>136</v>
      </c>
      <c r="O48" s="177" t="s">
        <v>136</v>
      </c>
      <c r="P48" s="177" t="s">
        <v>136</v>
      </c>
      <c r="Q48" s="177" t="s">
        <v>136</v>
      </c>
      <c r="R48" s="177" t="s">
        <v>136</v>
      </c>
      <c r="S48" s="177" t="s">
        <v>136</v>
      </c>
      <c r="T48" s="177" t="s">
        <v>136</v>
      </c>
      <c r="U48" s="177" t="s">
        <v>136</v>
      </c>
      <c r="V48" s="177" t="s">
        <v>136</v>
      </c>
      <c r="W48" s="177" t="s">
        <v>136</v>
      </c>
      <c r="X48" s="177" t="s">
        <v>136</v>
      </c>
      <c r="Y48" s="177" t="s">
        <v>136</v>
      </c>
      <c r="Z48" s="177" t="s">
        <v>136</v>
      </c>
      <c r="AA48" s="177" t="s">
        <v>136</v>
      </c>
      <c r="AB48" s="177" t="s">
        <v>136</v>
      </c>
      <c r="AC48" s="177" t="s">
        <v>136</v>
      </c>
      <c r="AD48" s="177" t="s">
        <v>136</v>
      </c>
      <c r="AE48" s="177" t="s">
        <v>136</v>
      </c>
      <c r="AF48" s="177" t="s">
        <v>136</v>
      </c>
      <c r="AG48" s="177" t="s">
        <v>136</v>
      </c>
      <c r="AH48" s="177" t="s">
        <v>136</v>
      </c>
      <c r="AI48" s="177" t="s">
        <v>136</v>
      </c>
      <c r="AJ48" s="177" t="s">
        <v>136</v>
      </c>
      <c r="AK48" s="177" t="s">
        <v>136</v>
      </c>
      <c r="AL48" s="177" t="s">
        <v>136</v>
      </c>
      <c r="AM48" s="177" t="s">
        <v>136</v>
      </c>
      <c r="AN48" s="177" t="s">
        <v>136</v>
      </c>
      <c r="AO48" s="177" t="s">
        <v>136</v>
      </c>
      <c r="AP48" s="177" t="s">
        <v>136</v>
      </c>
      <c r="AQ48" s="177" t="s">
        <v>136</v>
      </c>
      <c r="AR48" s="177" t="s">
        <v>136</v>
      </c>
      <c r="AS48" s="177" t="s">
        <v>136</v>
      </c>
      <c r="AT48" s="177" t="s">
        <v>136</v>
      </c>
      <c r="AU48" s="177" t="s">
        <v>136</v>
      </c>
      <c r="AV48" s="177" t="s">
        <v>136</v>
      </c>
      <c r="AW48" s="177" t="s">
        <v>136</v>
      </c>
      <c r="AX48" s="177" t="s">
        <v>136</v>
      </c>
      <c r="AY48" s="177" t="s">
        <v>136</v>
      </c>
      <c r="AZ48" s="177" t="s">
        <v>136</v>
      </c>
      <c r="BA48" s="177" t="s">
        <v>136</v>
      </c>
      <c r="BB48" s="177" t="s">
        <v>136</v>
      </c>
      <c r="BC48" s="177" t="s">
        <v>136</v>
      </c>
      <c r="BD48" s="177" t="s">
        <v>136</v>
      </c>
      <c r="BE48" s="177" t="s">
        <v>136</v>
      </c>
      <c r="BF48" s="177" t="s">
        <v>136</v>
      </c>
      <c r="BG48" s="177" t="s">
        <v>136</v>
      </c>
      <c r="BH48" s="177" t="s">
        <v>136</v>
      </c>
      <c r="BI48" s="177" t="s">
        <v>136</v>
      </c>
      <c r="BJ48" s="177" t="s">
        <v>136</v>
      </c>
      <c r="BK48" s="177" t="s">
        <v>136</v>
      </c>
      <c r="BL48" s="177" t="s">
        <v>136</v>
      </c>
      <c r="BM48" s="177" t="s">
        <v>136</v>
      </c>
      <c r="BN48" s="177" t="s">
        <v>136</v>
      </c>
      <c r="BO48" s="177" t="s">
        <v>136</v>
      </c>
      <c r="BP48" s="177" t="s">
        <v>136</v>
      </c>
      <c r="BQ48" s="177" t="s">
        <v>136</v>
      </c>
      <c r="BR48" s="177" t="s">
        <v>136</v>
      </c>
      <c r="BS48" s="177" t="s">
        <v>136</v>
      </c>
      <c r="BT48" s="178" t="s">
        <v>136</v>
      </c>
      <c r="BU48" s="179" t="s">
        <v>136</v>
      </c>
      <c r="BV48" s="177" t="s">
        <v>136</v>
      </c>
      <c r="BW48" s="177" t="s">
        <v>136</v>
      </c>
      <c r="BX48" s="178" t="s">
        <v>136</v>
      </c>
      <c r="BY48" s="48">
        <f t="shared" si="0"/>
        <v>0</v>
      </c>
      <c r="BZ48" s="48"/>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row>
    <row r="49" spans="1:115" s="67" customFormat="1" ht="51.75" customHeight="1">
      <c r="A49" s="284">
        <v>47</v>
      </c>
      <c r="B49" s="180" t="s">
        <v>141</v>
      </c>
      <c r="C49" s="177" t="s">
        <v>136</v>
      </c>
      <c r="D49" s="177" t="s">
        <v>136</v>
      </c>
      <c r="E49" s="177" t="s">
        <v>136</v>
      </c>
      <c r="F49" s="177" t="s">
        <v>136</v>
      </c>
      <c r="G49" s="177" t="s">
        <v>136</v>
      </c>
      <c r="H49" s="177" t="s">
        <v>136</v>
      </c>
      <c r="I49" s="177" t="s">
        <v>136</v>
      </c>
      <c r="J49" s="177" t="s">
        <v>136</v>
      </c>
      <c r="K49" s="177" t="s">
        <v>136</v>
      </c>
      <c r="L49" s="177" t="s">
        <v>136</v>
      </c>
      <c r="M49" s="177" t="s">
        <v>136</v>
      </c>
      <c r="N49" s="177" t="s">
        <v>136</v>
      </c>
      <c r="O49" s="177" t="s">
        <v>136</v>
      </c>
      <c r="P49" s="177" t="s">
        <v>136</v>
      </c>
      <c r="Q49" s="177" t="s">
        <v>136</v>
      </c>
      <c r="R49" s="177" t="s">
        <v>136</v>
      </c>
      <c r="S49" s="177" t="s">
        <v>136</v>
      </c>
      <c r="T49" s="177" t="s">
        <v>136</v>
      </c>
      <c r="U49" s="177" t="s">
        <v>136</v>
      </c>
      <c r="V49" s="177" t="s">
        <v>136</v>
      </c>
      <c r="W49" s="177" t="s">
        <v>136</v>
      </c>
      <c r="X49" s="177" t="s">
        <v>136</v>
      </c>
      <c r="Y49" s="177" t="s">
        <v>136</v>
      </c>
      <c r="Z49" s="177" t="s">
        <v>136</v>
      </c>
      <c r="AA49" s="177" t="s">
        <v>136</v>
      </c>
      <c r="AB49" s="177" t="s">
        <v>136</v>
      </c>
      <c r="AC49" s="177" t="s">
        <v>136</v>
      </c>
      <c r="AD49" s="177" t="s">
        <v>136</v>
      </c>
      <c r="AE49" s="177" t="s">
        <v>136</v>
      </c>
      <c r="AF49" s="177" t="s">
        <v>136</v>
      </c>
      <c r="AG49" s="177" t="s">
        <v>136</v>
      </c>
      <c r="AH49" s="177" t="s">
        <v>136</v>
      </c>
      <c r="AI49" s="177" t="s">
        <v>136</v>
      </c>
      <c r="AJ49" s="177" t="s">
        <v>136</v>
      </c>
      <c r="AK49" s="177" t="s">
        <v>136</v>
      </c>
      <c r="AL49" s="177" t="s">
        <v>136</v>
      </c>
      <c r="AM49" s="177" t="s">
        <v>136</v>
      </c>
      <c r="AN49" s="177" t="s">
        <v>136</v>
      </c>
      <c r="AO49" s="177" t="s">
        <v>136</v>
      </c>
      <c r="AP49" s="177" t="s">
        <v>136</v>
      </c>
      <c r="AQ49" s="177" t="s">
        <v>136</v>
      </c>
      <c r="AR49" s="177" t="s">
        <v>136</v>
      </c>
      <c r="AS49" s="177" t="s">
        <v>136</v>
      </c>
      <c r="AT49" s="177" t="s">
        <v>136</v>
      </c>
      <c r="AU49" s="177" t="s">
        <v>136</v>
      </c>
      <c r="AV49" s="177" t="s">
        <v>136</v>
      </c>
      <c r="AW49" s="177" t="s">
        <v>136</v>
      </c>
      <c r="AX49" s="177" t="s">
        <v>136</v>
      </c>
      <c r="AY49" s="177" t="s">
        <v>136</v>
      </c>
      <c r="AZ49" s="177" t="s">
        <v>136</v>
      </c>
      <c r="BA49" s="177" t="s">
        <v>136</v>
      </c>
      <c r="BB49" s="177" t="s">
        <v>136</v>
      </c>
      <c r="BC49" s="177" t="s">
        <v>136</v>
      </c>
      <c r="BD49" s="177" t="s">
        <v>136</v>
      </c>
      <c r="BE49" s="177" t="s">
        <v>136</v>
      </c>
      <c r="BF49" s="177" t="s">
        <v>136</v>
      </c>
      <c r="BG49" s="177" t="s">
        <v>136</v>
      </c>
      <c r="BH49" s="177" t="s">
        <v>136</v>
      </c>
      <c r="BI49" s="177" t="s">
        <v>136</v>
      </c>
      <c r="BJ49" s="177" t="s">
        <v>136</v>
      </c>
      <c r="BK49" s="177" t="s">
        <v>136</v>
      </c>
      <c r="BL49" s="177" t="s">
        <v>136</v>
      </c>
      <c r="BM49" s="177" t="s">
        <v>136</v>
      </c>
      <c r="BN49" s="177" t="s">
        <v>136</v>
      </c>
      <c r="BO49" s="177" t="s">
        <v>136</v>
      </c>
      <c r="BP49" s="177" t="s">
        <v>136</v>
      </c>
      <c r="BQ49" s="177" t="s">
        <v>136</v>
      </c>
      <c r="BR49" s="177" t="s">
        <v>136</v>
      </c>
      <c r="BS49" s="177" t="s">
        <v>136</v>
      </c>
      <c r="BT49" s="178" t="s">
        <v>136</v>
      </c>
      <c r="BU49" s="179" t="s">
        <v>136</v>
      </c>
      <c r="BV49" s="177" t="s">
        <v>136</v>
      </c>
      <c r="BW49" s="177" t="s">
        <v>136</v>
      </c>
      <c r="BX49" s="178" t="s">
        <v>136</v>
      </c>
      <c r="BY49" s="48">
        <f t="shared" si="0"/>
        <v>0</v>
      </c>
      <c r="BZ49" s="48"/>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row>
    <row r="50" spans="1:115" s="67" customFormat="1" ht="51.75" customHeight="1">
      <c r="A50" s="236">
        <v>48</v>
      </c>
      <c r="B50" s="180" t="s">
        <v>142</v>
      </c>
      <c r="C50" s="177" t="s">
        <v>136</v>
      </c>
      <c r="D50" s="177" t="s">
        <v>136</v>
      </c>
      <c r="E50" s="177" t="s">
        <v>136</v>
      </c>
      <c r="F50" s="177" t="s">
        <v>136</v>
      </c>
      <c r="G50" s="177" t="s">
        <v>136</v>
      </c>
      <c r="H50" s="177" t="s">
        <v>136</v>
      </c>
      <c r="I50" s="177" t="s">
        <v>136</v>
      </c>
      <c r="J50" s="177" t="s">
        <v>136</v>
      </c>
      <c r="K50" s="177" t="s">
        <v>136</v>
      </c>
      <c r="L50" s="177" t="s">
        <v>136</v>
      </c>
      <c r="M50" s="177" t="s">
        <v>136</v>
      </c>
      <c r="N50" s="177" t="s">
        <v>136</v>
      </c>
      <c r="O50" s="177" t="s">
        <v>136</v>
      </c>
      <c r="P50" s="177" t="s">
        <v>136</v>
      </c>
      <c r="Q50" s="177" t="s">
        <v>136</v>
      </c>
      <c r="R50" s="177" t="s">
        <v>136</v>
      </c>
      <c r="S50" s="177" t="s">
        <v>136</v>
      </c>
      <c r="T50" s="177" t="s">
        <v>136</v>
      </c>
      <c r="U50" s="177" t="s">
        <v>136</v>
      </c>
      <c r="V50" s="177" t="s">
        <v>136</v>
      </c>
      <c r="W50" s="177" t="s">
        <v>136</v>
      </c>
      <c r="X50" s="177" t="s">
        <v>136</v>
      </c>
      <c r="Y50" s="177" t="s">
        <v>136</v>
      </c>
      <c r="Z50" s="177" t="s">
        <v>136</v>
      </c>
      <c r="AA50" s="177" t="s">
        <v>136</v>
      </c>
      <c r="AB50" s="177" t="s">
        <v>136</v>
      </c>
      <c r="AC50" s="177" t="s">
        <v>136</v>
      </c>
      <c r="AD50" s="177" t="s">
        <v>136</v>
      </c>
      <c r="AE50" s="177" t="s">
        <v>136</v>
      </c>
      <c r="AF50" s="177" t="s">
        <v>136</v>
      </c>
      <c r="AG50" s="177" t="s">
        <v>136</v>
      </c>
      <c r="AH50" s="177" t="s">
        <v>136</v>
      </c>
      <c r="AI50" s="177" t="s">
        <v>136</v>
      </c>
      <c r="AJ50" s="177" t="s">
        <v>136</v>
      </c>
      <c r="AK50" s="177" t="s">
        <v>136</v>
      </c>
      <c r="AL50" s="177" t="s">
        <v>136</v>
      </c>
      <c r="AM50" s="177" t="s">
        <v>136</v>
      </c>
      <c r="AN50" s="177" t="s">
        <v>136</v>
      </c>
      <c r="AO50" s="177" t="s">
        <v>136</v>
      </c>
      <c r="AP50" s="177" t="s">
        <v>136</v>
      </c>
      <c r="AQ50" s="177" t="s">
        <v>136</v>
      </c>
      <c r="AR50" s="177" t="s">
        <v>136</v>
      </c>
      <c r="AS50" s="177" t="s">
        <v>136</v>
      </c>
      <c r="AT50" s="177" t="s">
        <v>136</v>
      </c>
      <c r="AU50" s="177" t="s">
        <v>136</v>
      </c>
      <c r="AV50" s="177" t="s">
        <v>136</v>
      </c>
      <c r="AW50" s="177" t="s">
        <v>136</v>
      </c>
      <c r="AX50" s="177" t="s">
        <v>136</v>
      </c>
      <c r="AY50" s="177" t="s">
        <v>136</v>
      </c>
      <c r="AZ50" s="177" t="s">
        <v>136</v>
      </c>
      <c r="BA50" s="177" t="s">
        <v>136</v>
      </c>
      <c r="BB50" s="177" t="s">
        <v>136</v>
      </c>
      <c r="BC50" s="177" t="s">
        <v>136</v>
      </c>
      <c r="BD50" s="177" t="s">
        <v>136</v>
      </c>
      <c r="BE50" s="177" t="s">
        <v>136</v>
      </c>
      <c r="BF50" s="177" t="s">
        <v>136</v>
      </c>
      <c r="BG50" s="177" t="s">
        <v>136</v>
      </c>
      <c r="BH50" s="177" t="s">
        <v>136</v>
      </c>
      <c r="BI50" s="177" t="s">
        <v>136</v>
      </c>
      <c r="BJ50" s="177" t="s">
        <v>136</v>
      </c>
      <c r="BK50" s="177" t="s">
        <v>136</v>
      </c>
      <c r="BL50" s="177" t="s">
        <v>136</v>
      </c>
      <c r="BM50" s="177" t="s">
        <v>136</v>
      </c>
      <c r="BN50" s="177" t="s">
        <v>136</v>
      </c>
      <c r="BO50" s="177" t="s">
        <v>136</v>
      </c>
      <c r="BP50" s="177" t="s">
        <v>136</v>
      </c>
      <c r="BQ50" s="177" t="s">
        <v>136</v>
      </c>
      <c r="BR50" s="177" t="s">
        <v>136</v>
      </c>
      <c r="BS50" s="177" t="s">
        <v>136</v>
      </c>
      <c r="BT50" s="178" t="s">
        <v>136</v>
      </c>
      <c r="BU50" s="179" t="s">
        <v>136</v>
      </c>
      <c r="BV50" s="177" t="s">
        <v>136</v>
      </c>
      <c r="BW50" s="177" t="s">
        <v>136</v>
      </c>
      <c r="BX50" s="178" t="s">
        <v>136</v>
      </c>
      <c r="BY50" s="48">
        <f t="shared" si="0"/>
        <v>0</v>
      </c>
      <c r="BZ50" s="48"/>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row>
    <row r="51" spans="1:115" s="67" customFormat="1" ht="34.5" customHeight="1">
      <c r="A51" s="284">
        <v>49</v>
      </c>
      <c r="B51" s="180" t="s">
        <v>143</v>
      </c>
      <c r="C51" s="177" t="s">
        <v>136</v>
      </c>
      <c r="D51" s="177" t="s">
        <v>136</v>
      </c>
      <c r="E51" s="177" t="s">
        <v>136</v>
      </c>
      <c r="F51" s="177" t="s">
        <v>136</v>
      </c>
      <c r="G51" s="177" t="s">
        <v>136</v>
      </c>
      <c r="H51" s="177" t="s">
        <v>136</v>
      </c>
      <c r="I51" s="177" t="s">
        <v>136</v>
      </c>
      <c r="J51" s="177" t="s">
        <v>136</v>
      </c>
      <c r="K51" s="177" t="s">
        <v>136</v>
      </c>
      <c r="L51" s="177" t="s">
        <v>136</v>
      </c>
      <c r="M51" s="177" t="s">
        <v>136</v>
      </c>
      <c r="N51" s="177" t="s">
        <v>136</v>
      </c>
      <c r="O51" s="177" t="s">
        <v>136</v>
      </c>
      <c r="P51" s="177" t="s">
        <v>136</v>
      </c>
      <c r="Q51" s="177" t="s">
        <v>136</v>
      </c>
      <c r="R51" s="177" t="s">
        <v>136</v>
      </c>
      <c r="S51" s="177" t="s">
        <v>136</v>
      </c>
      <c r="T51" s="177" t="s">
        <v>136</v>
      </c>
      <c r="U51" s="177" t="s">
        <v>136</v>
      </c>
      <c r="V51" s="177" t="s">
        <v>136</v>
      </c>
      <c r="W51" s="177" t="s">
        <v>136</v>
      </c>
      <c r="X51" s="177" t="s">
        <v>136</v>
      </c>
      <c r="Y51" s="177" t="s">
        <v>136</v>
      </c>
      <c r="Z51" s="177" t="s">
        <v>136</v>
      </c>
      <c r="AA51" s="177" t="s">
        <v>136</v>
      </c>
      <c r="AB51" s="177" t="s">
        <v>136</v>
      </c>
      <c r="AC51" s="177" t="s">
        <v>136</v>
      </c>
      <c r="AD51" s="177" t="s">
        <v>136</v>
      </c>
      <c r="AE51" s="177" t="s">
        <v>136</v>
      </c>
      <c r="AF51" s="177" t="s">
        <v>136</v>
      </c>
      <c r="AG51" s="177" t="s">
        <v>136</v>
      </c>
      <c r="AH51" s="177" t="s">
        <v>136</v>
      </c>
      <c r="AI51" s="177" t="s">
        <v>136</v>
      </c>
      <c r="AJ51" s="177" t="s">
        <v>136</v>
      </c>
      <c r="AK51" s="177" t="s">
        <v>136</v>
      </c>
      <c r="AL51" s="177" t="s">
        <v>136</v>
      </c>
      <c r="AM51" s="177" t="s">
        <v>136</v>
      </c>
      <c r="AN51" s="177" t="s">
        <v>136</v>
      </c>
      <c r="AO51" s="177" t="s">
        <v>136</v>
      </c>
      <c r="AP51" s="177" t="s">
        <v>136</v>
      </c>
      <c r="AQ51" s="177" t="s">
        <v>136</v>
      </c>
      <c r="AR51" s="177" t="s">
        <v>136</v>
      </c>
      <c r="AS51" s="177" t="s">
        <v>136</v>
      </c>
      <c r="AT51" s="177" t="s">
        <v>136</v>
      </c>
      <c r="AU51" s="177" t="s">
        <v>136</v>
      </c>
      <c r="AV51" s="177" t="s">
        <v>136</v>
      </c>
      <c r="AW51" s="177" t="s">
        <v>136</v>
      </c>
      <c r="AX51" s="177" t="s">
        <v>136</v>
      </c>
      <c r="AY51" s="177" t="s">
        <v>136</v>
      </c>
      <c r="AZ51" s="177" t="s">
        <v>136</v>
      </c>
      <c r="BA51" s="177" t="s">
        <v>136</v>
      </c>
      <c r="BB51" s="177" t="s">
        <v>136</v>
      </c>
      <c r="BC51" s="177" t="s">
        <v>136</v>
      </c>
      <c r="BD51" s="177" t="s">
        <v>136</v>
      </c>
      <c r="BE51" s="177" t="s">
        <v>136</v>
      </c>
      <c r="BF51" s="177" t="s">
        <v>136</v>
      </c>
      <c r="BG51" s="177" t="s">
        <v>136</v>
      </c>
      <c r="BH51" s="177" t="s">
        <v>136</v>
      </c>
      <c r="BI51" s="177" t="s">
        <v>136</v>
      </c>
      <c r="BJ51" s="177" t="s">
        <v>136</v>
      </c>
      <c r="BK51" s="177" t="s">
        <v>136</v>
      </c>
      <c r="BL51" s="177" t="s">
        <v>136</v>
      </c>
      <c r="BM51" s="177" t="s">
        <v>136</v>
      </c>
      <c r="BN51" s="177" t="s">
        <v>136</v>
      </c>
      <c r="BO51" s="177" t="s">
        <v>136</v>
      </c>
      <c r="BP51" s="177" t="s">
        <v>136</v>
      </c>
      <c r="BQ51" s="177" t="s">
        <v>136</v>
      </c>
      <c r="BR51" s="177" t="s">
        <v>136</v>
      </c>
      <c r="BS51" s="177" t="s">
        <v>136</v>
      </c>
      <c r="BT51" s="178" t="s">
        <v>136</v>
      </c>
      <c r="BU51" s="179" t="s">
        <v>136</v>
      </c>
      <c r="BV51" s="177" t="s">
        <v>136</v>
      </c>
      <c r="BW51" s="177" t="s">
        <v>136</v>
      </c>
      <c r="BX51" s="178" t="s">
        <v>136</v>
      </c>
      <c r="BY51" s="48">
        <f t="shared" si="0"/>
        <v>0</v>
      </c>
      <c r="BZ51" s="48"/>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row>
    <row r="52" spans="1:115" s="67" customFormat="1" ht="35.25" customHeight="1">
      <c r="A52" s="236">
        <v>50</v>
      </c>
      <c r="B52" s="180" t="s">
        <v>144</v>
      </c>
      <c r="C52" s="177" t="s">
        <v>136</v>
      </c>
      <c r="D52" s="177" t="s">
        <v>136</v>
      </c>
      <c r="E52" s="177" t="s">
        <v>136</v>
      </c>
      <c r="F52" s="177" t="s">
        <v>136</v>
      </c>
      <c r="G52" s="177" t="s">
        <v>136</v>
      </c>
      <c r="H52" s="177" t="s">
        <v>136</v>
      </c>
      <c r="I52" s="177" t="s">
        <v>136</v>
      </c>
      <c r="J52" s="177" t="s">
        <v>136</v>
      </c>
      <c r="K52" s="177" t="s">
        <v>136</v>
      </c>
      <c r="L52" s="177" t="s">
        <v>136</v>
      </c>
      <c r="M52" s="177" t="s">
        <v>136</v>
      </c>
      <c r="N52" s="177" t="s">
        <v>136</v>
      </c>
      <c r="O52" s="177" t="s">
        <v>136</v>
      </c>
      <c r="P52" s="177" t="s">
        <v>136</v>
      </c>
      <c r="Q52" s="177" t="s">
        <v>136</v>
      </c>
      <c r="R52" s="177" t="s">
        <v>136</v>
      </c>
      <c r="S52" s="177" t="s">
        <v>136</v>
      </c>
      <c r="T52" s="177" t="s">
        <v>136</v>
      </c>
      <c r="U52" s="177" t="s">
        <v>136</v>
      </c>
      <c r="V52" s="177" t="s">
        <v>136</v>
      </c>
      <c r="W52" s="177" t="s">
        <v>136</v>
      </c>
      <c r="X52" s="177" t="s">
        <v>136</v>
      </c>
      <c r="Y52" s="177" t="s">
        <v>136</v>
      </c>
      <c r="Z52" s="177" t="s">
        <v>136</v>
      </c>
      <c r="AA52" s="177" t="s">
        <v>136</v>
      </c>
      <c r="AB52" s="177" t="s">
        <v>136</v>
      </c>
      <c r="AC52" s="177" t="s">
        <v>136</v>
      </c>
      <c r="AD52" s="177" t="s">
        <v>136</v>
      </c>
      <c r="AE52" s="177" t="s">
        <v>136</v>
      </c>
      <c r="AF52" s="177" t="s">
        <v>136</v>
      </c>
      <c r="AG52" s="177" t="s">
        <v>136</v>
      </c>
      <c r="AH52" s="177" t="s">
        <v>136</v>
      </c>
      <c r="AI52" s="177" t="s">
        <v>136</v>
      </c>
      <c r="AJ52" s="177" t="s">
        <v>136</v>
      </c>
      <c r="AK52" s="177" t="s">
        <v>136</v>
      </c>
      <c r="AL52" s="177" t="s">
        <v>136</v>
      </c>
      <c r="AM52" s="177" t="s">
        <v>136</v>
      </c>
      <c r="AN52" s="177" t="s">
        <v>136</v>
      </c>
      <c r="AO52" s="177" t="s">
        <v>136</v>
      </c>
      <c r="AP52" s="177" t="s">
        <v>136</v>
      </c>
      <c r="AQ52" s="177" t="s">
        <v>136</v>
      </c>
      <c r="AR52" s="177" t="s">
        <v>136</v>
      </c>
      <c r="AS52" s="177" t="s">
        <v>136</v>
      </c>
      <c r="AT52" s="177" t="s">
        <v>136</v>
      </c>
      <c r="AU52" s="177" t="s">
        <v>136</v>
      </c>
      <c r="AV52" s="177" t="s">
        <v>136</v>
      </c>
      <c r="AW52" s="177" t="s">
        <v>136</v>
      </c>
      <c r="AX52" s="177" t="s">
        <v>136</v>
      </c>
      <c r="AY52" s="177" t="s">
        <v>136</v>
      </c>
      <c r="AZ52" s="177" t="s">
        <v>136</v>
      </c>
      <c r="BA52" s="177" t="s">
        <v>136</v>
      </c>
      <c r="BB52" s="177" t="s">
        <v>136</v>
      </c>
      <c r="BC52" s="177" t="s">
        <v>136</v>
      </c>
      <c r="BD52" s="177" t="s">
        <v>136</v>
      </c>
      <c r="BE52" s="177" t="s">
        <v>136</v>
      </c>
      <c r="BF52" s="177" t="s">
        <v>136</v>
      </c>
      <c r="BG52" s="177" t="s">
        <v>136</v>
      </c>
      <c r="BH52" s="177" t="s">
        <v>136</v>
      </c>
      <c r="BI52" s="177" t="s">
        <v>136</v>
      </c>
      <c r="BJ52" s="177" t="s">
        <v>136</v>
      </c>
      <c r="BK52" s="177" t="s">
        <v>136</v>
      </c>
      <c r="BL52" s="177" t="s">
        <v>136</v>
      </c>
      <c r="BM52" s="177" t="s">
        <v>136</v>
      </c>
      <c r="BN52" s="177" t="s">
        <v>136</v>
      </c>
      <c r="BO52" s="177" t="s">
        <v>136</v>
      </c>
      <c r="BP52" s="177" t="s">
        <v>136</v>
      </c>
      <c r="BQ52" s="177" t="s">
        <v>136</v>
      </c>
      <c r="BR52" s="177" t="s">
        <v>136</v>
      </c>
      <c r="BS52" s="177" t="s">
        <v>136</v>
      </c>
      <c r="BT52" s="178" t="s">
        <v>136</v>
      </c>
      <c r="BU52" s="179" t="s">
        <v>136</v>
      </c>
      <c r="BV52" s="177" t="s">
        <v>136</v>
      </c>
      <c r="BW52" s="177" t="s">
        <v>136</v>
      </c>
      <c r="BX52" s="178" t="s">
        <v>136</v>
      </c>
      <c r="BY52" s="48">
        <f t="shared" si="0"/>
        <v>0</v>
      </c>
      <c r="BZ52" s="48"/>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row>
    <row r="53" spans="1:115" s="67" customFormat="1" ht="51.75" customHeight="1">
      <c r="A53" s="284">
        <v>51</v>
      </c>
      <c r="B53" s="180" t="s">
        <v>145</v>
      </c>
      <c r="C53" s="177" t="s">
        <v>136</v>
      </c>
      <c r="D53" s="177" t="s">
        <v>136</v>
      </c>
      <c r="E53" s="177" t="s">
        <v>136</v>
      </c>
      <c r="F53" s="177" t="s">
        <v>136</v>
      </c>
      <c r="G53" s="177" t="s">
        <v>136</v>
      </c>
      <c r="H53" s="177" t="s">
        <v>136</v>
      </c>
      <c r="I53" s="177" t="s">
        <v>136</v>
      </c>
      <c r="J53" s="177" t="s">
        <v>136</v>
      </c>
      <c r="K53" s="177" t="s">
        <v>136</v>
      </c>
      <c r="L53" s="177" t="s">
        <v>136</v>
      </c>
      <c r="M53" s="177" t="s">
        <v>136</v>
      </c>
      <c r="N53" s="177" t="s">
        <v>136</v>
      </c>
      <c r="O53" s="177" t="s">
        <v>136</v>
      </c>
      <c r="P53" s="177" t="s">
        <v>136</v>
      </c>
      <c r="Q53" s="177" t="s">
        <v>136</v>
      </c>
      <c r="R53" s="177" t="s">
        <v>136</v>
      </c>
      <c r="S53" s="177" t="s">
        <v>136</v>
      </c>
      <c r="T53" s="177" t="s">
        <v>136</v>
      </c>
      <c r="U53" s="177" t="s">
        <v>136</v>
      </c>
      <c r="V53" s="177" t="s">
        <v>136</v>
      </c>
      <c r="W53" s="177" t="s">
        <v>136</v>
      </c>
      <c r="X53" s="177" t="s">
        <v>136</v>
      </c>
      <c r="Y53" s="177" t="s">
        <v>136</v>
      </c>
      <c r="Z53" s="177" t="s">
        <v>136</v>
      </c>
      <c r="AA53" s="177" t="s">
        <v>136</v>
      </c>
      <c r="AB53" s="177" t="s">
        <v>136</v>
      </c>
      <c r="AC53" s="177" t="s">
        <v>136</v>
      </c>
      <c r="AD53" s="177" t="s">
        <v>136</v>
      </c>
      <c r="AE53" s="177" t="s">
        <v>136</v>
      </c>
      <c r="AF53" s="177" t="s">
        <v>136</v>
      </c>
      <c r="AG53" s="177" t="s">
        <v>136</v>
      </c>
      <c r="AH53" s="177" t="s">
        <v>136</v>
      </c>
      <c r="AI53" s="177" t="s">
        <v>136</v>
      </c>
      <c r="AJ53" s="177" t="s">
        <v>136</v>
      </c>
      <c r="AK53" s="177" t="s">
        <v>136</v>
      </c>
      <c r="AL53" s="177" t="s">
        <v>136</v>
      </c>
      <c r="AM53" s="177" t="s">
        <v>136</v>
      </c>
      <c r="AN53" s="177" t="s">
        <v>136</v>
      </c>
      <c r="AO53" s="177" t="s">
        <v>136</v>
      </c>
      <c r="AP53" s="177" t="s">
        <v>136</v>
      </c>
      <c r="AQ53" s="177" t="s">
        <v>136</v>
      </c>
      <c r="AR53" s="177" t="s">
        <v>136</v>
      </c>
      <c r="AS53" s="177" t="s">
        <v>136</v>
      </c>
      <c r="AT53" s="177" t="s">
        <v>136</v>
      </c>
      <c r="AU53" s="177" t="s">
        <v>136</v>
      </c>
      <c r="AV53" s="177" t="s">
        <v>136</v>
      </c>
      <c r="AW53" s="177" t="s">
        <v>136</v>
      </c>
      <c r="AX53" s="177" t="s">
        <v>136</v>
      </c>
      <c r="AY53" s="177" t="s">
        <v>136</v>
      </c>
      <c r="AZ53" s="177" t="s">
        <v>136</v>
      </c>
      <c r="BA53" s="177" t="s">
        <v>136</v>
      </c>
      <c r="BB53" s="177" t="s">
        <v>136</v>
      </c>
      <c r="BC53" s="177" t="s">
        <v>136</v>
      </c>
      <c r="BD53" s="177" t="s">
        <v>136</v>
      </c>
      <c r="BE53" s="177" t="s">
        <v>136</v>
      </c>
      <c r="BF53" s="177" t="s">
        <v>136</v>
      </c>
      <c r="BG53" s="177" t="s">
        <v>136</v>
      </c>
      <c r="BH53" s="177" t="s">
        <v>136</v>
      </c>
      <c r="BI53" s="177" t="s">
        <v>136</v>
      </c>
      <c r="BJ53" s="177" t="s">
        <v>136</v>
      </c>
      <c r="BK53" s="177" t="s">
        <v>136</v>
      </c>
      <c r="BL53" s="177" t="s">
        <v>136</v>
      </c>
      <c r="BM53" s="177" t="s">
        <v>136</v>
      </c>
      <c r="BN53" s="177" t="s">
        <v>136</v>
      </c>
      <c r="BO53" s="177" t="s">
        <v>136</v>
      </c>
      <c r="BP53" s="177" t="s">
        <v>136</v>
      </c>
      <c r="BQ53" s="177" t="s">
        <v>136</v>
      </c>
      <c r="BR53" s="177" t="s">
        <v>136</v>
      </c>
      <c r="BS53" s="177" t="s">
        <v>136</v>
      </c>
      <c r="BT53" s="178" t="s">
        <v>136</v>
      </c>
      <c r="BU53" s="179" t="s">
        <v>136</v>
      </c>
      <c r="BV53" s="177" t="s">
        <v>136</v>
      </c>
      <c r="BW53" s="177" t="s">
        <v>136</v>
      </c>
      <c r="BX53" s="178" t="s">
        <v>136</v>
      </c>
      <c r="BY53" s="48">
        <f t="shared" si="0"/>
        <v>0</v>
      </c>
      <c r="BZ53" s="48"/>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row>
    <row r="54" spans="1:115" s="67" customFormat="1" ht="117.75" customHeight="1">
      <c r="A54" s="236">
        <v>52</v>
      </c>
      <c r="B54" s="180" t="s">
        <v>146</v>
      </c>
      <c r="C54" s="177" t="s">
        <v>136</v>
      </c>
      <c r="D54" s="177" t="s">
        <v>136</v>
      </c>
      <c r="E54" s="177" t="s">
        <v>136</v>
      </c>
      <c r="F54" s="177" t="s">
        <v>136</v>
      </c>
      <c r="G54" s="177" t="s">
        <v>136</v>
      </c>
      <c r="H54" s="177" t="s">
        <v>136</v>
      </c>
      <c r="I54" s="177" t="s">
        <v>136</v>
      </c>
      <c r="J54" s="177" t="s">
        <v>136</v>
      </c>
      <c r="K54" s="177" t="s">
        <v>136</v>
      </c>
      <c r="L54" s="177" t="s">
        <v>136</v>
      </c>
      <c r="M54" s="177" t="s">
        <v>136</v>
      </c>
      <c r="N54" s="177" t="s">
        <v>136</v>
      </c>
      <c r="O54" s="177" t="s">
        <v>136</v>
      </c>
      <c r="P54" s="177" t="s">
        <v>136</v>
      </c>
      <c r="Q54" s="177" t="s">
        <v>136</v>
      </c>
      <c r="R54" s="177" t="s">
        <v>136</v>
      </c>
      <c r="S54" s="177" t="s">
        <v>136</v>
      </c>
      <c r="T54" s="177" t="s">
        <v>136</v>
      </c>
      <c r="U54" s="177" t="s">
        <v>136</v>
      </c>
      <c r="V54" s="177" t="s">
        <v>136</v>
      </c>
      <c r="W54" s="177" t="s">
        <v>136</v>
      </c>
      <c r="X54" s="177" t="s">
        <v>136</v>
      </c>
      <c r="Y54" s="177" t="s">
        <v>136</v>
      </c>
      <c r="Z54" s="177" t="s">
        <v>136</v>
      </c>
      <c r="AA54" s="177" t="s">
        <v>136</v>
      </c>
      <c r="AB54" s="177" t="s">
        <v>136</v>
      </c>
      <c r="AC54" s="177" t="s">
        <v>136</v>
      </c>
      <c r="AD54" s="177" t="s">
        <v>136</v>
      </c>
      <c r="AE54" s="177" t="s">
        <v>136</v>
      </c>
      <c r="AF54" s="177" t="s">
        <v>136</v>
      </c>
      <c r="AG54" s="177" t="s">
        <v>136</v>
      </c>
      <c r="AH54" s="177" t="s">
        <v>136</v>
      </c>
      <c r="AI54" s="177" t="s">
        <v>136</v>
      </c>
      <c r="AJ54" s="177" t="s">
        <v>136</v>
      </c>
      <c r="AK54" s="177" t="s">
        <v>136</v>
      </c>
      <c r="AL54" s="177" t="s">
        <v>136</v>
      </c>
      <c r="AM54" s="177" t="s">
        <v>136</v>
      </c>
      <c r="AN54" s="177" t="s">
        <v>136</v>
      </c>
      <c r="AO54" s="177" t="s">
        <v>136</v>
      </c>
      <c r="AP54" s="177" t="s">
        <v>136</v>
      </c>
      <c r="AQ54" s="177" t="s">
        <v>136</v>
      </c>
      <c r="AR54" s="177" t="s">
        <v>136</v>
      </c>
      <c r="AS54" s="177" t="s">
        <v>136</v>
      </c>
      <c r="AT54" s="177" t="s">
        <v>136</v>
      </c>
      <c r="AU54" s="177" t="s">
        <v>136</v>
      </c>
      <c r="AV54" s="177" t="s">
        <v>136</v>
      </c>
      <c r="AW54" s="177" t="s">
        <v>136</v>
      </c>
      <c r="AX54" s="177" t="s">
        <v>136</v>
      </c>
      <c r="AY54" s="177" t="s">
        <v>136</v>
      </c>
      <c r="AZ54" s="177" t="s">
        <v>136</v>
      </c>
      <c r="BA54" s="177" t="s">
        <v>136</v>
      </c>
      <c r="BB54" s="177" t="s">
        <v>136</v>
      </c>
      <c r="BC54" s="177" t="s">
        <v>136</v>
      </c>
      <c r="BD54" s="177" t="s">
        <v>136</v>
      </c>
      <c r="BE54" s="177" t="s">
        <v>136</v>
      </c>
      <c r="BF54" s="177" t="s">
        <v>136</v>
      </c>
      <c r="BG54" s="177" t="s">
        <v>136</v>
      </c>
      <c r="BH54" s="177" t="s">
        <v>136</v>
      </c>
      <c r="BI54" s="177" t="s">
        <v>136</v>
      </c>
      <c r="BJ54" s="177" t="s">
        <v>136</v>
      </c>
      <c r="BK54" s="177" t="s">
        <v>136</v>
      </c>
      <c r="BL54" s="177" t="s">
        <v>136</v>
      </c>
      <c r="BM54" s="177" t="s">
        <v>136</v>
      </c>
      <c r="BN54" s="177" t="s">
        <v>136</v>
      </c>
      <c r="BO54" s="177" t="s">
        <v>136</v>
      </c>
      <c r="BP54" s="177" t="s">
        <v>136</v>
      </c>
      <c r="BQ54" s="177" t="s">
        <v>136</v>
      </c>
      <c r="BR54" s="177" t="s">
        <v>136</v>
      </c>
      <c r="BS54" s="177" t="s">
        <v>136</v>
      </c>
      <c r="BT54" s="178" t="s">
        <v>136</v>
      </c>
      <c r="BU54" s="179" t="s">
        <v>136</v>
      </c>
      <c r="BV54" s="177" t="s">
        <v>136</v>
      </c>
      <c r="BW54" s="177" t="s">
        <v>136</v>
      </c>
      <c r="BX54" s="178" t="s">
        <v>136</v>
      </c>
      <c r="BY54" s="48">
        <f t="shared" si="0"/>
        <v>0</v>
      </c>
      <c r="BZ54" s="48"/>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row>
    <row r="55" spans="1:115" s="67" customFormat="1" ht="34.5" customHeight="1">
      <c r="A55" s="284">
        <v>53</v>
      </c>
      <c r="B55" s="180" t="s">
        <v>147</v>
      </c>
      <c r="C55" s="177" t="s">
        <v>136</v>
      </c>
      <c r="D55" s="177" t="s">
        <v>136</v>
      </c>
      <c r="E55" s="177" t="s">
        <v>136</v>
      </c>
      <c r="F55" s="177" t="s">
        <v>136</v>
      </c>
      <c r="G55" s="177" t="s">
        <v>136</v>
      </c>
      <c r="H55" s="177" t="s">
        <v>136</v>
      </c>
      <c r="I55" s="177" t="s">
        <v>136</v>
      </c>
      <c r="J55" s="177" t="s">
        <v>136</v>
      </c>
      <c r="K55" s="177" t="s">
        <v>136</v>
      </c>
      <c r="L55" s="177" t="s">
        <v>136</v>
      </c>
      <c r="M55" s="177" t="s">
        <v>136</v>
      </c>
      <c r="N55" s="177" t="s">
        <v>136</v>
      </c>
      <c r="O55" s="177" t="s">
        <v>136</v>
      </c>
      <c r="P55" s="177" t="s">
        <v>136</v>
      </c>
      <c r="Q55" s="177" t="s">
        <v>136</v>
      </c>
      <c r="R55" s="177" t="s">
        <v>136</v>
      </c>
      <c r="S55" s="177" t="s">
        <v>136</v>
      </c>
      <c r="T55" s="177" t="s">
        <v>136</v>
      </c>
      <c r="U55" s="177" t="s">
        <v>136</v>
      </c>
      <c r="V55" s="177" t="s">
        <v>136</v>
      </c>
      <c r="W55" s="177" t="s">
        <v>136</v>
      </c>
      <c r="X55" s="177" t="s">
        <v>136</v>
      </c>
      <c r="Y55" s="177" t="s">
        <v>136</v>
      </c>
      <c r="Z55" s="177" t="s">
        <v>136</v>
      </c>
      <c r="AA55" s="177" t="s">
        <v>136</v>
      </c>
      <c r="AB55" s="177" t="s">
        <v>136</v>
      </c>
      <c r="AC55" s="177" t="s">
        <v>136</v>
      </c>
      <c r="AD55" s="177" t="s">
        <v>136</v>
      </c>
      <c r="AE55" s="177" t="s">
        <v>136</v>
      </c>
      <c r="AF55" s="177" t="s">
        <v>136</v>
      </c>
      <c r="AG55" s="177" t="s">
        <v>136</v>
      </c>
      <c r="AH55" s="177" t="s">
        <v>136</v>
      </c>
      <c r="AI55" s="177" t="s">
        <v>136</v>
      </c>
      <c r="AJ55" s="177" t="s">
        <v>136</v>
      </c>
      <c r="AK55" s="177" t="s">
        <v>136</v>
      </c>
      <c r="AL55" s="177" t="s">
        <v>136</v>
      </c>
      <c r="AM55" s="177" t="s">
        <v>136</v>
      </c>
      <c r="AN55" s="177" t="s">
        <v>136</v>
      </c>
      <c r="AO55" s="177" t="s">
        <v>136</v>
      </c>
      <c r="AP55" s="177" t="s">
        <v>136</v>
      </c>
      <c r="AQ55" s="177" t="s">
        <v>136</v>
      </c>
      <c r="AR55" s="177" t="s">
        <v>136</v>
      </c>
      <c r="AS55" s="177" t="s">
        <v>136</v>
      </c>
      <c r="AT55" s="177" t="s">
        <v>136</v>
      </c>
      <c r="AU55" s="177" t="s">
        <v>136</v>
      </c>
      <c r="AV55" s="177" t="s">
        <v>136</v>
      </c>
      <c r="AW55" s="177" t="s">
        <v>136</v>
      </c>
      <c r="AX55" s="177" t="s">
        <v>136</v>
      </c>
      <c r="AY55" s="177" t="s">
        <v>136</v>
      </c>
      <c r="AZ55" s="177" t="s">
        <v>136</v>
      </c>
      <c r="BA55" s="177" t="s">
        <v>136</v>
      </c>
      <c r="BB55" s="177" t="s">
        <v>136</v>
      </c>
      <c r="BC55" s="177" t="s">
        <v>136</v>
      </c>
      <c r="BD55" s="177" t="s">
        <v>136</v>
      </c>
      <c r="BE55" s="177" t="s">
        <v>136</v>
      </c>
      <c r="BF55" s="177" t="s">
        <v>136</v>
      </c>
      <c r="BG55" s="177" t="s">
        <v>136</v>
      </c>
      <c r="BH55" s="177" t="s">
        <v>136</v>
      </c>
      <c r="BI55" s="177" t="s">
        <v>136</v>
      </c>
      <c r="BJ55" s="177" t="s">
        <v>136</v>
      </c>
      <c r="BK55" s="177" t="s">
        <v>136</v>
      </c>
      <c r="BL55" s="177" t="s">
        <v>136</v>
      </c>
      <c r="BM55" s="177" t="s">
        <v>136</v>
      </c>
      <c r="BN55" s="177" t="s">
        <v>136</v>
      </c>
      <c r="BO55" s="177" t="s">
        <v>136</v>
      </c>
      <c r="BP55" s="177" t="s">
        <v>136</v>
      </c>
      <c r="BQ55" s="177" t="s">
        <v>136</v>
      </c>
      <c r="BR55" s="177" t="s">
        <v>136</v>
      </c>
      <c r="BS55" s="177" t="s">
        <v>136</v>
      </c>
      <c r="BT55" s="178" t="s">
        <v>136</v>
      </c>
      <c r="BU55" s="179" t="s">
        <v>136</v>
      </c>
      <c r="BV55" s="177" t="s">
        <v>136</v>
      </c>
      <c r="BW55" s="177" t="s">
        <v>136</v>
      </c>
      <c r="BX55" s="178" t="s">
        <v>136</v>
      </c>
      <c r="BY55" s="48">
        <f t="shared" si="0"/>
        <v>0</v>
      </c>
      <c r="BZ55" s="48"/>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row>
    <row r="56" spans="1:115" s="67" customFormat="1" ht="136.5" customHeight="1">
      <c r="A56" s="236">
        <v>54</v>
      </c>
      <c r="B56" s="180" t="s">
        <v>148</v>
      </c>
      <c r="C56" s="177" t="s">
        <v>136</v>
      </c>
      <c r="D56" s="177" t="s">
        <v>136</v>
      </c>
      <c r="E56" s="177" t="s">
        <v>136</v>
      </c>
      <c r="F56" s="177" t="s">
        <v>136</v>
      </c>
      <c r="G56" s="177" t="s">
        <v>136</v>
      </c>
      <c r="H56" s="177" t="s">
        <v>136</v>
      </c>
      <c r="I56" s="177" t="s">
        <v>136</v>
      </c>
      <c r="J56" s="177" t="s">
        <v>136</v>
      </c>
      <c r="K56" s="177" t="s">
        <v>136</v>
      </c>
      <c r="L56" s="177" t="s">
        <v>136</v>
      </c>
      <c r="M56" s="177" t="s">
        <v>136</v>
      </c>
      <c r="N56" s="177" t="s">
        <v>136</v>
      </c>
      <c r="O56" s="177" t="s">
        <v>136</v>
      </c>
      <c r="P56" s="177" t="s">
        <v>136</v>
      </c>
      <c r="Q56" s="177" t="s">
        <v>136</v>
      </c>
      <c r="R56" s="177" t="s">
        <v>136</v>
      </c>
      <c r="S56" s="177" t="s">
        <v>136</v>
      </c>
      <c r="T56" s="177" t="s">
        <v>136</v>
      </c>
      <c r="U56" s="177" t="s">
        <v>136</v>
      </c>
      <c r="V56" s="177" t="s">
        <v>136</v>
      </c>
      <c r="W56" s="177" t="s">
        <v>136</v>
      </c>
      <c r="X56" s="177" t="s">
        <v>136</v>
      </c>
      <c r="Y56" s="177" t="s">
        <v>136</v>
      </c>
      <c r="Z56" s="177" t="s">
        <v>136</v>
      </c>
      <c r="AA56" s="177" t="s">
        <v>136</v>
      </c>
      <c r="AB56" s="177" t="s">
        <v>136</v>
      </c>
      <c r="AC56" s="177" t="s">
        <v>136</v>
      </c>
      <c r="AD56" s="177" t="s">
        <v>136</v>
      </c>
      <c r="AE56" s="177" t="s">
        <v>136</v>
      </c>
      <c r="AF56" s="177" t="s">
        <v>136</v>
      </c>
      <c r="AG56" s="177" t="s">
        <v>136</v>
      </c>
      <c r="AH56" s="177" t="s">
        <v>136</v>
      </c>
      <c r="AI56" s="177" t="s">
        <v>136</v>
      </c>
      <c r="AJ56" s="177" t="s">
        <v>136</v>
      </c>
      <c r="AK56" s="177" t="s">
        <v>136</v>
      </c>
      <c r="AL56" s="177" t="s">
        <v>136</v>
      </c>
      <c r="AM56" s="177" t="s">
        <v>136</v>
      </c>
      <c r="AN56" s="177" t="s">
        <v>136</v>
      </c>
      <c r="AO56" s="177" t="s">
        <v>136</v>
      </c>
      <c r="AP56" s="177" t="s">
        <v>136</v>
      </c>
      <c r="AQ56" s="177" t="s">
        <v>136</v>
      </c>
      <c r="AR56" s="177" t="s">
        <v>136</v>
      </c>
      <c r="AS56" s="177" t="s">
        <v>136</v>
      </c>
      <c r="AT56" s="177" t="s">
        <v>136</v>
      </c>
      <c r="AU56" s="177" t="s">
        <v>136</v>
      </c>
      <c r="AV56" s="177" t="s">
        <v>136</v>
      </c>
      <c r="AW56" s="177" t="s">
        <v>136</v>
      </c>
      <c r="AX56" s="177" t="s">
        <v>136</v>
      </c>
      <c r="AY56" s="177" t="s">
        <v>136</v>
      </c>
      <c r="AZ56" s="177" t="s">
        <v>136</v>
      </c>
      <c r="BA56" s="177" t="s">
        <v>136</v>
      </c>
      <c r="BB56" s="177" t="s">
        <v>136</v>
      </c>
      <c r="BC56" s="177" t="s">
        <v>136</v>
      </c>
      <c r="BD56" s="177" t="s">
        <v>136</v>
      </c>
      <c r="BE56" s="177" t="s">
        <v>136</v>
      </c>
      <c r="BF56" s="177" t="s">
        <v>136</v>
      </c>
      <c r="BG56" s="177" t="s">
        <v>136</v>
      </c>
      <c r="BH56" s="177" t="s">
        <v>136</v>
      </c>
      <c r="BI56" s="177" t="s">
        <v>136</v>
      </c>
      <c r="BJ56" s="177" t="s">
        <v>136</v>
      </c>
      <c r="BK56" s="177" t="s">
        <v>136</v>
      </c>
      <c r="BL56" s="177" t="s">
        <v>136</v>
      </c>
      <c r="BM56" s="177" t="s">
        <v>136</v>
      </c>
      <c r="BN56" s="177" t="s">
        <v>136</v>
      </c>
      <c r="BO56" s="177" t="s">
        <v>136</v>
      </c>
      <c r="BP56" s="177" t="s">
        <v>136</v>
      </c>
      <c r="BQ56" s="177" t="s">
        <v>136</v>
      </c>
      <c r="BR56" s="177" t="s">
        <v>136</v>
      </c>
      <c r="BS56" s="177" t="s">
        <v>136</v>
      </c>
      <c r="BT56" s="178" t="s">
        <v>136</v>
      </c>
      <c r="BU56" s="179" t="s">
        <v>136</v>
      </c>
      <c r="BV56" s="177" t="s">
        <v>136</v>
      </c>
      <c r="BW56" s="177" t="s">
        <v>136</v>
      </c>
      <c r="BX56" s="178" t="s">
        <v>136</v>
      </c>
      <c r="BY56" s="48">
        <f t="shared" si="0"/>
        <v>0</v>
      </c>
      <c r="BZ56" s="48"/>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row>
    <row r="57" spans="1:115" s="67" customFormat="1" ht="83.25" customHeight="1">
      <c r="A57" s="284">
        <v>55</v>
      </c>
      <c r="B57" s="180" t="s">
        <v>149</v>
      </c>
      <c r="C57" s="177" t="s">
        <v>136</v>
      </c>
      <c r="D57" s="177" t="s">
        <v>136</v>
      </c>
      <c r="E57" s="177" t="s">
        <v>136</v>
      </c>
      <c r="F57" s="177" t="s">
        <v>136</v>
      </c>
      <c r="G57" s="177" t="s">
        <v>136</v>
      </c>
      <c r="H57" s="177" t="s">
        <v>136</v>
      </c>
      <c r="I57" s="177" t="s">
        <v>136</v>
      </c>
      <c r="J57" s="177" t="s">
        <v>136</v>
      </c>
      <c r="K57" s="177" t="s">
        <v>136</v>
      </c>
      <c r="L57" s="177" t="s">
        <v>136</v>
      </c>
      <c r="M57" s="177" t="s">
        <v>136</v>
      </c>
      <c r="N57" s="177" t="s">
        <v>136</v>
      </c>
      <c r="O57" s="177" t="s">
        <v>136</v>
      </c>
      <c r="P57" s="177" t="s">
        <v>136</v>
      </c>
      <c r="Q57" s="177" t="s">
        <v>136</v>
      </c>
      <c r="R57" s="177" t="s">
        <v>136</v>
      </c>
      <c r="S57" s="177" t="s">
        <v>136</v>
      </c>
      <c r="T57" s="177" t="s">
        <v>136</v>
      </c>
      <c r="U57" s="177" t="s">
        <v>136</v>
      </c>
      <c r="V57" s="177" t="s">
        <v>136</v>
      </c>
      <c r="W57" s="177" t="s">
        <v>136</v>
      </c>
      <c r="X57" s="177" t="s">
        <v>136</v>
      </c>
      <c r="Y57" s="177" t="s">
        <v>136</v>
      </c>
      <c r="Z57" s="177" t="s">
        <v>136</v>
      </c>
      <c r="AA57" s="177" t="s">
        <v>136</v>
      </c>
      <c r="AB57" s="177" t="s">
        <v>136</v>
      </c>
      <c r="AC57" s="177" t="s">
        <v>136</v>
      </c>
      <c r="AD57" s="177" t="s">
        <v>136</v>
      </c>
      <c r="AE57" s="177" t="s">
        <v>136</v>
      </c>
      <c r="AF57" s="177" t="s">
        <v>136</v>
      </c>
      <c r="AG57" s="177" t="s">
        <v>136</v>
      </c>
      <c r="AH57" s="177" t="s">
        <v>136</v>
      </c>
      <c r="AI57" s="177" t="s">
        <v>136</v>
      </c>
      <c r="AJ57" s="177" t="s">
        <v>136</v>
      </c>
      <c r="AK57" s="177" t="s">
        <v>136</v>
      </c>
      <c r="AL57" s="177" t="s">
        <v>136</v>
      </c>
      <c r="AM57" s="177" t="s">
        <v>136</v>
      </c>
      <c r="AN57" s="177" t="s">
        <v>136</v>
      </c>
      <c r="AO57" s="177" t="s">
        <v>136</v>
      </c>
      <c r="AP57" s="177" t="s">
        <v>136</v>
      </c>
      <c r="AQ57" s="177" t="s">
        <v>136</v>
      </c>
      <c r="AR57" s="177" t="s">
        <v>136</v>
      </c>
      <c r="AS57" s="177" t="s">
        <v>136</v>
      </c>
      <c r="AT57" s="177" t="s">
        <v>136</v>
      </c>
      <c r="AU57" s="177" t="s">
        <v>136</v>
      </c>
      <c r="AV57" s="177" t="s">
        <v>136</v>
      </c>
      <c r="AW57" s="177" t="s">
        <v>136</v>
      </c>
      <c r="AX57" s="177" t="s">
        <v>136</v>
      </c>
      <c r="AY57" s="177" t="s">
        <v>136</v>
      </c>
      <c r="AZ57" s="177" t="s">
        <v>136</v>
      </c>
      <c r="BA57" s="177" t="s">
        <v>136</v>
      </c>
      <c r="BB57" s="177" t="s">
        <v>136</v>
      </c>
      <c r="BC57" s="177" t="s">
        <v>136</v>
      </c>
      <c r="BD57" s="177" t="s">
        <v>136</v>
      </c>
      <c r="BE57" s="177" t="s">
        <v>136</v>
      </c>
      <c r="BF57" s="177" t="s">
        <v>136</v>
      </c>
      <c r="BG57" s="177" t="s">
        <v>136</v>
      </c>
      <c r="BH57" s="177" t="s">
        <v>136</v>
      </c>
      <c r="BI57" s="177" t="s">
        <v>136</v>
      </c>
      <c r="BJ57" s="177" t="s">
        <v>136</v>
      </c>
      <c r="BK57" s="177" t="s">
        <v>136</v>
      </c>
      <c r="BL57" s="177" t="s">
        <v>136</v>
      </c>
      <c r="BM57" s="177" t="s">
        <v>136</v>
      </c>
      <c r="BN57" s="177" t="s">
        <v>136</v>
      </c>
      <c r="BO57" s="177" t="s">
        <v>136</v>
      </c>
      <c r="BP57" s="177" t="s">
        <v>136</v>
      </c>
      <c r="BQ57" s="177" t="s">
        <v>136</v>
      </c>
      <c r="BR57" s="177" t="s">
        <v>136</v>
      </c>
      <c r="BS57" s="177" t="s">
        <v>136</v>
      </c>
      <c r="BT57" s="178" t="s">
        <v>136</v>
      </c>
      <c r="BU57" s="179" t="s">
        <v>136</v>
      </c>
      <c r="BV57" s="177" t="s">
        <v>136</v>
      </c>
      <c r="BW57" s="177" t="s">
        <v>136</v>
      </c>
      <c r="BX57" s="178" t="s">
        <v>136</v>
      </c>
      <c r="BY57" s="48">
        <f t="shared" si="0"/>
        <v>0</v>
      </c>
      <c r="BZ57" s="48"/>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row>
    <row r="58" spans="1:115" s="67" customFormat="1" ht="81.75" customHeight="1">
      <c r="A58" s="236">
        <v>56</v>
      </c>
      <c r="B58" s="180" t="s">
        <v>150</v>
      </c>
      <c r="C58" s="177" t="s">
        <v>136</v>
      </c>
      <c r="D58" s="177" t="s">
        <v>136</v>
      </c>
      <c r="E58" s="177" t="s">
        <v>136</v>
      </c>
      <c r="F58" s="177" t="s">
        <v>136</v>
      </c>
      <c r="G58" s="177" t="s">
        <v>136</v>
      </c>
      <c r="H58" s="177" t="s">
        <v>136</v>
      </c>
      <c r="I58" s="177" t="s">
        <v>136</v>
      </c>
      <c r="J58" s="177" t="s">
        <v>136</v>
      </c>
      <c r="K58" s="177" t="s">
        <v>136</v>
      </c>
      <c r="L58" s="177" t="s">
        <v>136</v>
      </c>
      <c r="M58" s="177" t="s">
        <v>136</v>
      </c>
      <c r="N58" s="177" t="s">
        <v>136</v>
      </c>
      <c r="O58" s="177" t="s">
        <v>136</v>
      </c>
      <c r="P58" s="177" t="s">
        <v>136</v>
      </c>
      <c r="Q58" s="177" t="s">
        <v>136</v>
      </c>
      <c r="R58" s="177" t="s">
        <v>136</v>
      </c>
      <c r="S58" s="177" t="s">
        <v>136</v>
      </c>
      <c r="T58" s="177" t="s">
        <v>136</v>
      </c>
      <c r="U58" s="177" t="s">
        <v>136</v>
      </c>
      <c r="V58" s="177" t="s">
        <v>136</v>
      </c>
      <c r="W58" s="177" t="s">
        <v>136</v>
      </c>
      <c r="X58" s="177" t="s">
        <v>136</v>
      </c>
      <c r="Y58" s="177" t="s">
        <v>136</v>
      </c>
      <c r="Z58" s="177" t="s">
        <v>136</v>
      </c>
      <c r="AA58" s="177" t="s">
        <v>136</v>
      </c>
      <c r="AB58" s="177" t="s">
        <v>136</v>
      </c>
      <c r="AC58" s="177" t="s">
        <v>136</v>
      </c>
      <c r="AD58" s="177" t="s">
        <v>136</v>
      </c>
      <c r="AE58" s="177" t="s">
        <v>136</v>
      </c>
      <c r="AF58" s="177" t="s">
        <v>136</v>
      </c>
      <c r="AG58" s="177" t="s">
        <v>136</v>
      </c>
      <c r="AH58" s="177" t="s">
        <v>136</v>
      </c>
      <c r="AI58" s="177" t="s">
        <v>136</v>
      </c>
      <c r="AJ58" s="177" t="s">
        <v>136</v>
      </c>
      <c r="AK58" s="177" t="s">
        <v>136</v>
      </c>
      <c r="AL58" s="177" t="s">
        <v>136</v>
      </c>
      <c r="AM58" s="177" t="s">
        <v>136</v>
      </c>
      <c r="AN58" s="177" t="s">
        <v>136</v>
      </c>
      <c r="AO58" s="177" t="s">
        <v>136</v>
      </c>
      <c r="AP58" s="177" t="s">
        <v>136</v>
      </c>
      <c r="AQ58" s="177" t="s">
        <v>136</v>
      </c>
      <c r="AR58" s="177" t="s">
        <v>136</v>
      </c>
      <c r="AS58" s="177" t="s">
        <v>136</v>
      </c>
      <c r="AT58" s="177" t="s">
        <v>136</v>
      </c>
      <c r="AU58" s="177" t="s">
        <v>136</v>
      </c>
      <c r="AV58" s="177" t="s">
        <v>136</v>
      </c>
      <c r="AW58" s="177" t="s">
        <v>136</v>
      </c>
      <c r="AX58" s="177" t="s">
        <v>136</v>
      </c>
      <c r="AY58" s="177" t="s">
        <v>136</v>
      </c>
      <c r="AZ58" s="177" t="s">
        <v>136</v>
      </c>
      <c r="BA58" s="177" t="s">
        <v>136</v>
      </c>
      <c r="BB58" s="177" t="s">
        <v>136</v>
      </c>
      <c r="BC58" s="177" t="s">
        <v>136</v>
      </c>
      <c r="BD58" s="177" t="s">
        <v>136</v>
      </c>
      <c r="BE58" s="177" t="s">
        <v>136</v>
      </c>
      <c r="BF58" s="177" t="s">
        <v>136</v>
      </c>
      <c r="BG58" s="177" t="s">
        <v>136</v>
      </c>
      <c r="BH58" s="177" t="s">
        <v>136</v>
      </c>
      <c r="BI58" s="177" t="s">
        <v>136</v>
      </c>
      <c r="BJ58" s="177" t="s">
        <v>136</v>
      </c>
      <c r="BK58" s="177" t="s">
        <v>136</v>
      </c>
      <c r="BL58" s="177" t="s">
        <v>136</v>
      </c>
      <c r="BM58" s="177" t="s">
        <v>136</v>
      </c>
      <c r="BN58" s="177" t="s">
        <v>136</v>
      </c>
      <c r="BO58" s="177" t="s">
        <v>136</v>
      </c>
      <c r="BP58" s="177" t="s">
        <v>136</v>
      </c>
      <c r="BQ58" s="177" t="s">
        <v>136</v>
      </c>
      <c r="BR58" s="177" t="s">
        <v>136</v>
      </c>
      <c r="BS58" s="177" t="s">
        <v>136</v>
      </c>
      <c r="BT58" s="178" t="s">
        <v>136</v>
      </c>
      <c r="BU58" s="179" t="s">
        <v>136</v>
      </c>
      <c r="BV58" s="177" t="s">
        <v>136</v>
      </c>
      <c r="BW58" s="177" t="s">
        <v>136</v>
      </c>
      <c r="BX58" s="178" t="s">
        <v>136</v>
      </c>
      <c r="BY58" s="48">
        <f t="shared" si="0"/>
        <v>0</v>
      </c>
      <c r="BZ58" s="48"/>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row>
    <row r="59" spans="1:115" s="67" customFormat="1" ht="66.75" customHeight="1">
      <c r="A59" s="284">
        <v>57</v>
      </c>
      <c r="B59" s="180" t="s">
        <v>151</v>
      </c>
      <c r="C59" s="177" t="s">
        <v>136</v>
      </c>
      <c r="D59" s="177" t="s">
        <v>136</v>
      </c>
      <c r="E59" s="177" t="s">
        <v>136</v>
      </c>
      <c r="F59" s="177" t="s">
        <v>136</v>
      </c>
      <c r="G59" s="177" t="s">
        <v>136</v>
      </c>
      <c r="H59" s="177" t="s">
        <v>136</v>
      </c>
      <c r="I59" s="177" t="s">
        <v>136</v>
      </c>
      <c r="J59" s="177" t="s">
        <v>136</v>
      </c>
      <c r="K59" s="177" t="s">
        <v>136</v>
      </c>
      <c r="L59" s="177" t="s">
        <v>136</v>
      </c>
      <c r="M59" s="177" t="s">
        <v>136</v>
      </c>
      <c r="N59" s="177" t="s">
        <v>136</v>
      </c>
      <c r="O59" s="177" t="s">
        <v>136</v>
      </c>
      <c r="P59" s="177" t="s">
        <v>136</v>
      </c>
      <c r="Q59" s="177" t="s">
        <v>136</v>
      </c>
      <c r="R59" s="177" t="s">
        <v>136</v>
      </c>
      <c r="S59" s="177" t="s">
        <v>136</v>
      </c>
      <c r="T59" s="177" t="s">
        <v>136</v>
      </c>
      <c r="U59" s="177" t="s">
        <v>136</v>
      </c>
      <c r="V59" s="177" t="s">
        <v>136</v>
      </c>
      <c r="W59" s="177" t="s">
        <v>136</v>
      </c>
      <c r="X59" s="177" t="s">
        <v>136</v>
      </c>
      <c r="Y59" s="177" t="s">
        <v>136</v>
      </c>
      <c r="Z59" s="177" t="s">
        <v>136</v>
      </c>
      <c r="AA59" s="177" t="s">
        <v>136</v>
      </c>
      <c r="AB59" s="177" t="s">
        <v>136</v>
      </c>
      <c r="AC59" s="177" t="s">
        <v>136</v>
      </c>
      <c r="AD59" s="177" t="s">
        <v>136</v>
      </c>
      <c r="AE59" s="177" t="s">
        <v>136</v>
      </c>
      <c r="AF59" s="177" t="s">
        <v>136</v>
      </c>
      <c r="AG59" s="177" t="s">
        <v>136</v>
      </c>
      <c r="AH59" s="177" t="s">
        <v>136</v>
      </c>
      <c r="AI59" s="177" t="s">
        <v>136</v>
      </c>
      <c r="AJ59" s="177" t="s">
        <v>136</v>
      </c>
      <c r="AK59" s="177" t="s">
        <v>136</v>
      </c>
      <c r="AL59" s="177" t="s">
        <v>136</v>
      </c>
      <c r="AM59" s="177" t="s">
        <v>136</v>
      </c>
      <c r="AN59" s="177" t="s">
        <v>136</v>
      </c>
      <c r="AO59" s="177" t="s">
        <v>136</v>
      </c>
      <c r="AP59" s="177" t="s">
        <v>136</v>
      </c>
      <c r="AQ59" s="177" t="s">
        <v>136</v>
      </c>
      <c r="AR59" s="177" t="s">
        <v>136</v>
      </c>
      <c r="AS59" s="177" t="s">
        <v>136</v>
      </c>
      <c r="AT59" s="177" t="s">
        <v>136</v>
      </c>
      <c r="AU59" s="177" t="s">
        <v>136</v>
      </c>
      <c r="AV59" s="177" t="s">
        <v>136</v>
      </c>
      <c r="AW59" s="177" t="s">
        <v>136</v>
      </c>
      <c r="AX59" s="177" t="s">
        <v>136</v>
      </c>
      <c r="AY59" s="177" t="s">
        <v>136</v>
      </c>
      <c r="AZ59" s="177" t="s">
        <v>136</v>
      </c>
      <c r="BA59" s="177" t="s">
        <v>136</v>
      </c>
      <c r="BB59" s="177" t="s">
        <v>136</v>
      </c>
      <c r="BC59" s="177" t="s">
        <v>136</v>
      </c>
      <c r="BD59" s="177" t="s">
        <v>136</v>
      </c>
      <c r="BE59" s="177" t="s">
        <v>136</v>
      </c>
      <c r="BF59" s="177" t="s">
        <v>136</v>
      </c>
      <c r="BG59" s="177" t="s">
        <v>136</v>
      </c>
      <c r="BH59" s="177" t="s">
        <v>136</v>
      </c>
      <c r="BI59" s="177" t="s">
        <v>136</v>
      </c>
      <c r="BJ59" s="177" t="s">
        <v>136</v>
      </c>
      <c r="BK59" s="177" t="s">
        <v>136</v>
      </c>
      <c r="BL59" s="177" t="s">
        <v>136</v>
      </c>
      <c r="BM59" s="177" t="s">
        <v>136</v>
      </c>
      <c r="BN59" s="177" t="s">
        <v>136</v>
      </c>
      <c r="BO59" s="177" t="s">
        <v>136</v>
      </c>
      <c r="BP59" s="177" t="s">
        <v>136</v>
      </c>
      <c r="BQ59" s="177" t="s">
        <v>136</v>
      </c>
      <c r="BR59" s="177" t="s">
        <v>136</v>
      </c>
      <c r="BS59" s="177" t="s">
        <v>136</v>
      </c>
      <c r="BT59" s="178" t="s">
        <v>136</v>
      </c>
      <c r="BU59" s="179" t="s">
        <v>136</v>
      </c>
      <c r="BV59" s="177" t="s">
        <v>136</v>
      </c>
      <c r="BW59" s="177" t="s">
        <v>136</v>
      </c>
      <c r="BX59" s="178" t="s">
        <v>136</v>
      </c>
      <c r="BY59" s="48">
        <f t="shared" si="0"/>
        <v>0</v>
      </c>
      <c r="BZ59" s="48"/>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row>
    <row r="60" spans="1:115" s="67" customFormat="1" ht="65.25" customHeight="1">
      <c r="A60" s="236">
        <v>58</v>
      </c>
      <c r="B60" s="180" t="s">
        <v>152</v>
      </c>
      <c r="C60" s="177" t="s">
        <v>136</v>
      </c>
      <c r="D60" s="177" t="s">
        <v>136</v>
      </c>
      <c r="E60" s="177" t="s">
        <v>136</v>
      </c>
      <c r="F60" s="177" t="s">
        <v>136</v>
      </c>
      <c r="G60" s="177" t="s">
        <v>136</v>
      </c>
      <c r="H60" s="177" t="s">
        <v>136</v>
      </c>
      <c r="I60" s="177" t="s">
        <v>136</v>
      </c>
      <c r="J60" s="177" t="s">
        <v>136</v>
      </c>
      <c r="K60" s="177" t="s">
        <v>136</v>
      </c>
      <c r="L60" s="177" t="s">
        <v>136</v>
      </c>
      <c r="M60" s="177" t="s">
        <v>136</v>
      </c>
      <c r="N60" s="177" t="s">
        <v>136</v>
      </c>
      <c r="O60" s="177" t="s">
        <v>136</v>
      </c>
      <c r="P60" s="177" t="s">
        <v>136</v>
      </c>
      <c r="Q60" s="177" t="s">
        <v>136</v>
      </c>
      <c r="R60" s="177" t="s">
        <v>136</v>
      </c>
      <c r="S60" s="177" t="s">
        <v>136</v>
      </c>
      <c r="T60" s="177" t="s">
        <v>136</v>
      </c>
      <c r="U60" s="177" t="s">
        <v>136</v>
      </c>
      <c r="V60" s="177" t="s">
        <v>136</v>
      </c>
      <c r="W60" s="177" t="s">
        <v>136</v>
      </c>
      <c r="X60" s="177" t="s">
        <v>136</v>
      </c>
      <c r="Y60" s="177" t="s">
        <v>136</v>
      </c>
      <c r="Z60" s="177" t="s">
        <v>136</v>
      </c>
      <c r="AA60" s="177" t="s">
        <v>136</v>
      </c>
      <c r="AB60" s="177" t="s">
        <v>136</v>
      </c>
      <c r="AC60" s="177" t="s">
        <v>136</v>
      </c>
      <c r="AD60" s="177" t="s">
        <v>136</v>
      </c>
      <c r="AE60" s="177" t="s">
        <v>136</v>
      </c>
      <c r="AF60" s="177" t="s">
        <v>136</v>
      </c>
      <c r="AG60" s="177" t="s">
        <v>136</v>
      </c>
      <c r="AH60" s="177" t="s">
        <v>136</v>
      </c>
      <c r="AI60" s="177" t="s">
        <v>136</v>
      </c>
      <c r="AJ60" s="177" t="s">
        <v>136</v>
      </c>
      <c r="AK60" s="177" t="s">
        <v>136</v>
      </c>
      <c r="AL60" s="177" t="s">
        <v>136</v>
      </c>
      <c r="AM60" s="177" t="s">
        <v>136</v>
      </c>
      <c r="AN60" s="177" t="s">
        <v>136</v>
      </c>
      <c r="AO60" s="177" t="s">
        <v>136</v>
      </c>
      <c r="AP60" s="177" t="s">
        <v>136</v>
      </c>
      <c r="AQ60" s="177" t="s">
        <v>136</v>
      </c>
      <c r="AR60" s="177" t="s">
        <v>136</v>
      </c>
      <c r="AS60" s="177" t="s">
        <v>136</v>
      </c>
      <c r="AT60" s="177" t="s">
        <v>136</v>
      </c>
      <c r="AU60" s="177" t="s">
        <v>136</v>
      </c>
      <c r="AV60" s="177" t="s">
        <v>136</v>
      </c>
      <c r="AW60" s="177" t="s">
        <v>136</v>
      </c>
      <c r="AX60" s="177" t="s">
        <v>136</v>
      </c>
      <c r="AY60" s="177" t="s">
        <v>136</v>
      </c>
      <c r="AZ60" s="177" t="s">
        <v>136</v>
      </c>
      <c r="BA60" s="177" t="s">
        <v>136</v>
      </c>
      <c r="BB60" s="177" t="s">
        <v>136</v>
      </c>
      <c r="BC60" s="177" t="s">
        <v>136</v>
      </c>
      <c r="BD60" s="177" t="s">
        <v>136</v>
      </c>
      <c r="BE60" s="177" t="s">
        <v>136</v>
      </c>
      <c r="BF60" s="177" t="s">
        <v>136</v>
      </c>
      <c r="BG60" s="177" t="s">
        <v>136</v>
      </c>
      <c r="BH60" s="177" t="s">
        <v>136</v>
      </c>
      <c r="BI60" s="177" t="s">
        <v>136</v>
      </c>
      <c r="BJ60" s="177" t="s">
        <v>136</v>
      </c>
      <c r="BK60" s="177" t="s">
        <v>136</v>
      </c>
      <c r="BL60" s="177" t="s">
        <v>136</v>
      </c>
      <c r="BM60" s="177" t="s">
        <v>136</v>
      </c>
      <c r="BN60" s="177" t="s">
        <v>136</v>
      </c>
      <c r="BO60" s="177" t="s">
        <v>136</v>
      </c>
      <c r="BP60" s="177" t="s">
        <v>136</v>
      </c>
      <c r="BQ60" s="177" t="s">
        <v>136</v>
      </c>
      <c r="BR60" s="177" t="s">
        <v>136</v>
      </c>
      <c r="BS60" s="177" t="s">
        <v>136</v>
      </c>
      <c r="BT60" s="178" t="s">
        <v>136</v>
      </c>
      <c r="BU60" s="179" t="s">
        <v>136</v>
      </c>
      <c r="BV60" s="177" t="s">
        <v>136</v>
      </c>
      <c r="BW60" s="177" t="s">
        <v>136</v>
      </c>
      <c r="BX60" s="178" t="s">
        <v>136</v>
      </c>
      <c r="BY60" s="48">
        <f t="shared" si="0"/>
        <v>0</v>
      </c>
      <c r="BZ60" s="48"/>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row>
    <row r="61" spans="1:115" s="67" customFormat="1" ht="83.25" customHeight="1">
      <c r="A61" s="284">
        <v>59</v>
      </c>
      <c r="B61" s="176" t="s">
        <v>153</v>
      </c>
      <c r="C61" s="177" t="s">
        <v>136</v>
      </c>
      <c r="D61" s="177" t="s">
        <v>136</v>
      </c>
      <c r="E61" s="177" t="s">
        <v>136</v>
      </c>
      <c r="F61" s="177" t="s">
        <v>136</v>
      </c>
      <c r="G61" s="177" t="s">
        <v>136</v>
      </c>
      <c r="H61" s="177" t="s">
        <v>136</v>
      </c>
      <c r="I61" s="177" t="s">
        <v>136</v>
      </c>
      <c r="J61" s="177" t="s">
        <v>136</v>
      </c>
      <c r="K61" s="177" t="s">
        <v>136</v>
      </c>
      <c r="L61" s="177" t="s">
        <v>136</v>
      </c>
      <c r="M61" s="177" t="s">
        <v>136</v>
      </c>
      <c r="N61" s="177" t="s">
        <v>136</v>
      </c>
      <c r="O61" s="177" t="s">
        <v>136</v>
      </c>
      <c r="P61" s="177" t="s">
        <v>136</v>
      </c>
      <c r="Q61" s="177" t="s">
        <v>136</v>
      </c>
      <c r="R61" s="177" t="s">
        <v>136</v>
      </c>
      <c r="S61" s="177" t="s">
        <v>136</v>
      </c>
      <c r="T61" s="177" t="s">
        <v>136</v>
      </c>
      <c r="U61" s="177" t="s">
        <v>136</v>
      </c>
      <c r="V61" s="177" t="s">
        <v>136</v>
      </c>
      <c r="W61" s="177" t="s">
        <v>136</v>
      </c>
      <c r="X61" s="177" t="s">
        <v>136</v>
      </c>
      <c r="Y61" s="177" t="s">
        <v>136</v>
      </c>
      <c r="Z61" s="177" t="s">
        <v>136</v>
      </c>
      <c r="AA61" s="177" t="s">
        <v>136</v>
      </c>
      <c r="AB61" s="177" t="s">
        <v>136</v>
      </c>
      <c r="AC61" s="177" t="s">
        <v>136</v>
      </c>
      <c r="AD61" s="177" t="s">
        <v>136</v>
      </c>
      <c r="AE61" s="177" t="s">
        <v>136</v>
      </c>
      <c r="AF61" s="177" t="s">
        <v>136</v>
      </c>
      <c r="AG61" s="177" t="s">
        <v>136</v>
      </c>
      <c r="AH61" s="177" t="s">
        <v>136</v>
      </c>
      <c r="AI61" s="177" t="s">
        <v>136</v>
      </c>
      <c r="AJ61" s="177" t="s">
        <v>136</v>
      </c>
      <c r="AK61" s="177" t="s">
        <v>136</v>
      </c>
      <c r="AL61" s="177" t="s">
        <v>136</v>
      </c>
      <c r="AM61" s="177" t="s">
        <v>136</v>
      </c>
      <c r="AN61" s="177" t="s">
        <v>136</v>
      </c>
      <c r="AO61" s="177" t="s">
        <v>136</v>
      </c>
      <c r="AP61" s="177" t="s">
        <v>136</v>
      </c>
      <c r="AQ61" s="177" t="s">
        <v>136</v>
      </c>
      <c r="AR61" s="177" t="s">
        <v>136</v>
      </c>
      <c r="AS61" s="177" t="s">
        <v>136</v>
      </c>
      <c r="AT61" s="177" t="s">
        <v>136</v>
      </c>
      <c r="AU61" s="177" t="s">
        <v>136</v>
      </c>
      <c r="AV61" s="177" t="s">
        <v>136</v>
      </c>
      <c r="AW61" s="177" t="s">
        <v>136</v>
      </c>
      <c r="AX61" s="177" t="s">
        <v>136</v>
      </c>
      <c r="AY61" s="177" t="s">
        <v>136</v>
      </c>
      <c r="AZ61" s="177" t="s">
        <v>136</v>
      </c>
      <c r="BA61" s="177" t="s">
        <v>136</v>
      </c>
      <c r="BB61" s="177" t="s">
        <v>136</v>
      </c>
      <c r="BC61" s="177" t="s">
        <v>136</v>
      </c>
      <c r="BD61" s="177" t="s">
        <v>136</v>
      </c>
      <c r="BE61" s="177" t="s">
        <v>136</v>
      </c>
      <c r="BF61" s="177" t="s">
        <v>136</v>
      </c>
      <c r="BG61" s="177" t="s">
        <v>136</v>
      </c>
      <c r="BH61" s="177" t="s">
        <v>136</v>
      </c>
      <c r="BI61" s="177" t="s">
        <v>136</v>
      </c>
      <c r="BJ61" s="177" t="s">
        <v>136</v>
      </c>
      <c r="BK61" s="177" t="s">
        <v>136</v>
      </c>
      <c r="BL61" s="177" t="s">
        <v>136</v>
      </c>
      <c r="BM61" s="177" t="s">
        <v>136</v>
      </c>
      <c r="BN61" s="177" t="s">
        <v>136</v>
      </c>
      <c r="BO61" s="177" t="s">
        <v>136</v>
      </c>
      <c r="BP61" s="177" t="s">
        <v>136</v>
      </c>
      <c r="BQ61" s="177" t="s">
        <v>136</v>
      </c>
      <c r="BR61" s="177" t="s">
        <v>136</v>
      </c>
      <c r="BS61" s="177" t="s">
        <v>136</v>
      </c>
      <c r="BT61" s="178" t="s">
        <v>136</v>
      </c>
      <c r="BU61" s="179" t="s">
        <v>136</v>
      </c>
      <c r="BV61" s="177" t="s">
        <v>136</v>
      </c>
      <c r="BW61" s="177" t="s">
        <v>136</v>
      </c>
      <c r="BX61" s="178" t="s">
        <v>136</v>
      </c>
      <c r="BY61" s="48">
        <f t="shared" si="0"/>
        <v>0</v>
      </c>
      <c r="BZ61" s="48"/>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row>
    <row r="62" spans="1:115" s="67" customFormat="1" ht="73.5" customHeight="1">
      <c r="A62" s="236">
        <v>60</v>
      </c>
      <c r="B62" s="176" t="s">
        <v>154</v>
      </c>
      <c r="C62" s="177" t="s">
        <v>136</v>
      </c>
      <c r="D62" s="177" t="s">
        <v>136</v>
      </c>
      <c r="E62" s="177" t="s">
        <v>136</v>
      </c>
      <c r="F62" s="177" t="s">
        <v>136</v>
      </c>
      <c r="G62" s="177" t="s">
        <v>136</v>
      </c>
      <c r="H62" s="177" t="s">
        <v>136</v>
      </c>
      <c r="I62" s="177" t="s">
        <v>136</v>
      </c>
      <c r="J62" s="177" t="s">
        <v>136</v>
      </c>
      <c r="K62" s="177" t="s">
        <v>136</v>
      </c>
      <c r="L62" s="177" t="s">
        <v>136</v>
      </c>
      <c r="M62" s="177" t="s">
        <v>136</v>
      </c>
      <c r="N62" s="177" t="s">
        <v>136</v>
      </c>
      <c r="O62" s="177" t="s">
        <v>136</v>
      </c>
      <c r="P62" s="177" t="s">
        <v>136</v>
      </c>
      <c r="Q62" s="177" t="s">
        <v>136</v>
      </c>
      <c r="R62" s="177" t="s">
        <v>136</v>
      </c>
      <c r="S62" s="177" t="s">
        <v>136</v>
      </c>
      <c r="T62" s="177" t="s">
        <v>136</v>
      </c>
      <c r="U62" s="177" t="s">
        <v>136</v>
      </c>
      <c r="V62" s="177" t="s">
        <v>136</v>
      </c>
      <c r="W62" s="177" t="s">
        <v>136</v>
      </c>
      <c r="X62" s="177" t="s">
        <v>136</v>
      </c>
      <c r="Y62" s="177" t="s">
        <v>136</v>
      </c>
      <c r="Z62" s="177" t="s">
        <v>136</v>
      </c>
      <c r="AA62" s="177" t="s">
        <v>136</v>
      </c>
      <c r="AB62" s="177" t="s">
        <v>136</v>
      </c>
      <c r="AC62" s="177" t="s">
        <v>136</v>
      </c>
      <c r="AD62" s="177" t="s">
        <v>136</v>
      </c>
      <c r="AE62" s="177" t="s">
        <v>136</v>
      </c>
      <c r="AF62" s="177" t="s">
        <v>136</v>
      </c>
      <c r="AG62" s="177" t="s">
        <v>136</v>
      </c>
      <c r="AH62" s="177" t="s">
        <v>136</v>
      </c>
      <c r="AI62" s="177" t="s">
        <v>136</v>
      </c>
      <c r="AJ62" s="177" t="s">
        <v>136</v>
      </c>
      <c r="AK62" s="177" t="s">
        <v>136</v>
      </c>
      <c r="AL62" s="177" t="s">
        <v>136</v>
      </c>
      <c r="AM62" s="177" t="s">
        <v>136</v>
      </c>
      <c r="AN62" s="177" t="s">
        <v>136</v>
      </c>
      <c r="AO62" s="177" t="s">
        <v>136</v>
      </c>
      <c r="AP62" s="177" t="s">
        <v>136</v>
      </c>
      <c r="AQ62" s="177" t="s">
        <v>136</v>
      </c>
      <c r="AR62" s="177" t="s">
        <v>136</v>
      </c>
      <c r="AS62" s="177" t="s">
        <v>136</v>
      </c>
      <c r="AT62" s="177" t="s">
        <v>136</v>
      </c>
      <c r="AU62" s="177" t="s">
        <v>136</v>
      </c>
      <c r="AV62" s="177" t="s">
        <v>136</v>
      </c>
      <c r="AW62" s="177" t="s">
        <v>136</v>
      </c>
      <c r="AX62" s="177" t="s">
        <v>136</v>
      </c>
      <c r="AY62" s="177" t="s">
        <v>136</v>
      </c>
      <c r="AZ62" s="177" t="s">
        <v>136</v>
      </c>
      <c r="BA62" s="177" t="s">
        <v>136</v>
      </c>
      <c r="BB62" s="177" t="s">
        <v>136</v>
      </c>
      <c r="BC62" s="177" t="s">
        <v>136</v>
      </c>
      <c r="BD62" s="177" t="s">
        <v>136</v>
      </c>
      <c r="BE62" s="177" t="s">
        <v>136</v>
      </c>
      <c r="BF62" s="177" t="s">
        <v>136</v>
      </c>
      <c r="BG62" s="177" t="s">
        <v>136</v>
      </c>
      <c r="BH62" s="177" t="s">
        <v>136</v>
      </c>
      <c r="BI62" s="177" t="s">
        <v>136</v>
      </c>
      <c r="BJ62" s="177" t="s">
        <v>136</v>
      </c>
      <c r="BK62" s="177" t="s">
        <v>136</v>
      </c>
      <c r="BL62" s="177" t="s">
        <v>136</v>
      </c>
      <c r="BM62" s="177" t="s">
        <v>136</v>
      </c>
      <c r="BN62" s="177" t="s">
        <v>136</v>
      </c>
      <c r="BO62" s="177" t="s">
        <v>136</v>
      </c>
      <c r="BP62" s="177" t="s">
        <v>136</v>
      </c>
      <c r="BQ62" s="177" t="s">
        <v>136</v>
      </c>
      <c r="BR62" s="177" t="s">
        <v>136</v>
      </c>
      <c r="BS62" s="177" t="s">
        <v>136</v>
      </c>
      <c r="BT62" s="178" t="s">
        <v>136</v>
      </c>
      <c r="BU62" s="179" t="s">
        <v>136</v>
      </c>
      <c r="BV62" s="177" t="s">
        <v>136</v>
      </c>
      <c r="BW62" s="177" t="s">
        <v>136</v>
      </c>
      <c r="BX62" s="178" t="s">
        <v>136</v>
      </c>
      <c r="BY62" s="48">
        <f t="shared" si="0"/>
        <v>0</v>
      </c>
      <c r="BZ62" s="48"/>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row>
    <row r="63" spans="1:115" s="182" customFormat="1" ht="45" customHeight="1" thickBot="1">
      <c r="A63" s="284">
        <v>61</v>
      </c>
      <c r="B63" s="181" t="s">
        <v>155</v>
      </c>
      <c r="C63" s="177" t="s">
        <v>136</v>
      </c>
      <c r="D63" s="177" t="s">
        <v>136</v>
      </c>
      <c r="E63" s="177" t="s">
        <v>136</v>
      </c>
      <c r="F63" s="177" t="s">
        <v>136</v>
      </c>
      <c r="G63" s="177" t="s">
        <v>136</v>
      </c>
      <c r="H63" s="177" t="s">
        <v>136</v>
      </c>
      <c r="I63" s="177" t="s">
        <v>136</v>
      </c>
      <c r="J63" s="177" t="s">
        <v>136</v>
      </c>
      <c r="K63" s="177" t="s">
        <v>136</v>
      </c>
      <c r="L63" s="177" t="s">
        <v>136</v>
      </c>
      <c r="M63" s="177" t="s">
        <v>136</v>
      </c>
      <c r="N63" s="177" t="s">
        <v>136</v>
      </c>
      <c r="O63" s="177" t="s">
        <v>136</v>
      </c>
      <c r="P63" s="177" t="s">
        <v>136</v>
      </c>
      <c r="Q63" s="177" t="s">
        <v>136</v>
      </c>
      <c r="R63" s="177" t="s">
        <v>136</v>
      </c>
      <c r="S63" s="177" t="s">
        <v>136</v>
      </c>
      <c r="T63" s="177" t="s">
        <v>136</v>
      </c>
      <c r="U63" s="177" t="s">
        <v>136</v>
      </c>
      <c r="V63" s="177" t="s">
        <v>136</v>
      </c>
      <c r="W63" s="177" t="s">
        <v>136</v>
      </c>
      <c r="X63" s="177" t="s">
        <v>136</v>
      </c>
      <c r="Y63" s="177" t="s">
        <v>136</v>
      </c>
      <c r="Z63" s="177" t="s">
        <v>136</v>
      </c>
      <c r="AA63" s="177" t="s">
        <v>136</v>
      </c>
      <c r="AB63" s="177" t="s">
        <v>136</v>
      </c>
      <c r="AC63" s="177" t="s">
        <v>136</v>
      </c>
      <c r="AD63" s="177" t="s">
        <v>136</v>
      </c>
      <c r="AE63" s="177" t="s">
        <v>136</v>
      </c>
      <c r="AF63" s="177" t="s">
        <v>136</v>
      </c>
      <c r="AG63" s="177" t="s">
        <v>136</v>
      </c>
      <c r="AH63" s="177" t="s">
        <v>136</v>
      </c>
      <c r="AI63" s="177" t="s">
        <v>136</v>
      </c>
      <c r="AJ63" s="177" t="s">
        <v>136</v>
      </c>
      <c r="AK63" s="177" t="s">
        <v>136</v>
      </c>
      <c r="AL63" s="177" t="s">
        <v>136</v>
      </c>
      <c r="AM63" s="177" t="s">
        <v>136</v>
      </c>
      <c r="AN63" s="177" t="s">
        <v>136</v>
      </c>
      <c r="AO63" s="177" t="s">
        <v>136</v>
      </c>
      <c r="AP63" s="177" t="s">
        <v>136</v>
      </c>
      <c r="AQ63" s="177" t="s">
        <v>136</v>
      </c>
      <c r="AR63" s="177" t="s">
        <v>136</v>
      </c>
      <c r="AS63" s="177" t="s">
        <v>136</v>
      </c>
      <c r="AT63" s="177" t="s">
        <v>136</v>
      </c>
      <c r="AU63" s="177" t="s">
        <v>136</v>
      </c>
      <c r="AV63" s="177" t="s">
        <v>136</v>
      </c>
      <c r="AW63" s="177" t="s">
        <v>136</v>
      </c>
      <c r="AX63" s="177" t="s">
        <v>136</v>
      </c>
      <c r="AY63" s="177" t="s">
        <v>136</v>
      </c>
      <c r="AZ63" s="177" t="s">
        <v>136</v>
      </c>
      <c r="BA63" s="177" t="s">
        <v>136</v>
      </c>
      <c r="BB63" s="177" t="s">
        <v>136</v>
      </c>
      <c r="BC63" s="177" t="s">
        <v>136</v>
      </c>
      <c r="BD63" s="177" t="s">
        <v>136</v>
      </c>
      <c r="BE63" s="177" t="s">
        <v>136</v>
      </c>
      <c r="BF63" s="177" t="s">
        <v>136</v>
      </c>
      <c r="BG63" s="177" t="s">
        <v>136</v>
      </c>
      <c r="BH63" s="177" t="s">
        <v>136</v>
      </c>
      <c r="BI63" s="177" t="s">
        <v>136</v>
      </c>
      <c r="BJ63" s="177" t="s">
        <v>136</v>
      </c>
      <c r="BK63" s="177" t="s">
        <v>136</v>
      </c>
      <c r="BL63" s="177" t="s">
        <v>136</v>
      </c>
      <c r="BM63" s="177" t="s">
        <v>136</v>
      </c>
      <c r="BN63" s="177" t="s">
        <v>136</v>
      </c>
      <c r="BO63" s="177" t="s">
        <v>136</v>
      </c>
      <c r="BP63" s="177" t="s">
        <v>136</v>
      </c>
      <c r="BQ63" s="177" t="s">
        <v>136</v>
      </c>
      <c r="BR63" s="177" t="s">
        <v>136</v>
      </c>
      <c r="BS63" s="177" t="s">
        <v>136</v>
      </c>
      <c r="BT63" s="178" t="s">
        <v>136</v>
      </c>
      <c r="BU63" s="179" t="s">
        <v>136</v>
      </c>
      <c r="BV63" s="177" t="s">
        <v>136</v>
      </c>
      <c r="BW63" s="177" t="s">
        <v>136</v>
      </c>
      <c r="BX63" s="178" t="s">
        <v>136</v>
      </c>
      <c r="BY63" s="48">
        <f t="shared" si="0"/>
        <v>0</v>
      </c>
      <c r="BZ63" s="48"/>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row>
    <row r="64" spans="1:115" s="183" customFormat="1" ht="120.75" customHeight="1" thickTop="1">
      <c r="A64" s="236">
        <v>62</v>
      </c>
      <c r="B64" s="270" t="s">
        <v>158</v>
      </c>
      <c r="C64" s="177" t="s">
        <v>136</v>
      </c>
      <c r="D64" s="177" t="s">
        <v>136</v>
      </c>
      <c r="E64" s="177" t="s">
        <v>136</v>
      </c>
      <c r="F64" s="177" t="s">
        <v>136</v>
      </c>
      <c r="G64" s="177" t="s">
        <v>136</v>
      </c>
      <c r="H64" s="177" t="s">
        <v>136</v>
      </c>
      <c r="I64" s="177" t="s">
        <v>136</v>
      </c>
      <c r="J64" s="177" t="s">
        <v>136</v>
      </c>
      <c r="K64" s="177" t="s">
        <v>136</v>
      </c>
      <c r="L64" s="177" t="s">
        <v>136</v>
      </c>
      <c r="M64" s="177" t="s">
        <v>136</v>
      </c>
      <c r="N64" s="177" t="s">
        <v>136</v>
      </c>
      <c r="O64" s="177" t="s">
        <v>136</v>
      </c>
      <c r="P64" s="177" t="s">
        <v>136</v>
      </c>
      <c r="Q64" s="177" t="s">
        <v>136</v>
      </c>
      <c r="R64" s="177" t="s">
        <v>136</v>
      </c>
      <c r="S64" s="177" t="s">
        <v>136</v>
      </c>
      <c r="T64" s="177" t="s">
        <v>136</v>
      </c>
      <c r="U64" s="177" t="s">
        <v>136</v>
      </c>
      <c r="V64" s="177" t="s">
        <v>136</v>
      </c>
      <c r="W64" s="177" t="s">
        <v>136</v>
      </c>
      <c r="X64" s="177" t="s">
        <v>136</v>
      </c>
      <c r="Y64" s="177" t="s">
        <v>136</v>
      </c>
      <c r="Z64" s="177" t="s">
        <v>136</v>
      </c>
      <c r="AA64" s="177" t="s">
        <v>136</v>
      </c>
      <c r="AB64" s="177" t="s">
        <v>136</v>
      </c>
      <c r="AC64" s="177" t="s">
        <v>136</v>
      </c>
      <c r="AD64" s="177" t="s">
        <v>136</v>
      </c>
      <c r="AE64" s="177" t="s">
        <v>136</v>
      </c>
      <c r="AF64" s="177" t="s">
        <v>136</v>
      </c>
      <c r="AG64" s="177" t="s">
        <v>136</v>
      </c>
      <c r="AH64" s="177" t="s">
        <v>136</v>
      </c>
      <c r="AI64" s="177" t="s">
        <v>136</v>
      </c>
      <c r="AJ64" s="177" t="s">
        <v>136</v>
      </c>
      <c r="AK64" s="177" t="s">
        <v>136</v>
      </c>
      <c r="AL64" s="177" t="s">
        <v>136</v>
      </c>
      <c r="AM64" s="177" t="s">
        <v>136</v>
      </c>
      <c r="AN64" s="177" t="s">
        <v>136</v>
      </c>
      <c r="AO64" s="177" t="s">
        <v>136</v>
      </c>
      <c r="AP64" s="177" t="s">
        <v>136</v>
      </c>
      <c r="AQ64" s="177" t="s">
        <v>136</v>
      </c>
      <c r="AR64" s="177" t="s">
        <v>136</v>
      </c>
      <c r="AS64" s="177" t="s">
        <v>136</v>
      </c>
      <c r="AT64" s="177" t="s">
        <v>136</v>
      </c>
      <c r="AU64" s="177" t="s">
        <v>136</v>
      </c>
      <c r="AV64" s="177" t="s">
        <v>136</v>
      </c>
      <c r="AW64" s="177" t="s">
        <v>136</v>
      </c>
      <c r="AX64" s="177" t="s">
        <v>136</v>
      </c>
      <c r="AY64" s="177" t="s">
        <v>136</v>
      </c>
      <c r="AZ64" s="177" t="s">
        <v>136</v>
      </c>
      <c r="BA64" s="177" t="s">
        <v>136</v>
      </c>
      <c r="BB64" s="177" t="s">
        <v>136</v>
      </c>
      <c r="BC64" s="177" t="s">
        <v>136</v>
      </c>
      <c r="BD64" s="177" t="s">
        <v>136</v>
      </c>
      <c r="BE64" s="177" t="s">
        <v>136</v>
      </c>
      <c r="BF64" s="177" t="s">
        <v>136</v>
      </c>
      <c r="BG64" s="177" t="s">
        <v>136</v>
      </c>
      <c r="BH64" s="177" t="s">
        <v>136</v>
      </c>
      <c r="BI64" s="177" t="s">
        <v>136</v>
      </c>
      <c r="BJ64" s="177" t="s">
        <v>136</v>
      </c>
      <c r="BK64" s="177" t="s">
        <v>136</v>
      </c>
      <c r="BL64" s="177" t="s">
        <v>136</v>
      </c>
      <c r="BM64" s="177" t="s">
        <v>136</v>
      </c>
      <c r="BN64" s="177" t="s">
        <v>136</v>
      </c>
      <c r="BO64" s="177" t="s">
        <v>136</v>
      </c>
      <c r="BP64" s="177" t="s">
        <v>136</v>
      </c>
      <c r="BQ64" s="177" t="s">
        <v>136</v>
      </c>
      <c r="BR64" s="177" t="s">
        <v>136</v>
      </c>
      <c r="BS64" s="177" t="s">
        <v>136</v>
      </c>
      <c r="BT64" s="178" t="s">
        <v>136</v>
      </c>
      <c r="BU64" s="179" t="s">
        <v>136</v>
      </c>
      <c r="BV64" s="177" t="s">
        <v>136</v>
      </c>
      <c r="BW64" s="177" t="s">
        <v>136</v>
      </c>
      <c r="BX64" s="178" t="s">
        <v>136</v>
      </c>
      <c r="BZ64" s="3">
        <f>SUM(BY3:BY63)</f>
        <v>607</v>
      </c>
      <c r="CA64" s="3">
        <f>SUM(BZ3:BZ63)</f>
        <v>126</v>
      </c>
    </row>
    <row r="65" spans="1:79" s="183" customFormat="1" ht="40.5" customHeight="1">
      <c r="A65" s="284">
        <v>63</v>
      </c>
      <c r="B65" s="269" t="s">
        <v>159</v>
      </c>
      <c r="C65" s="177" t="s">
        <v>136</v>
      </c>
      <c r="D65" s="177" t="s">
        <v>136</v>
      </c>
      <c r="E65" s="177" t="s">
        <v>136</v>
      </c>
      <c r="F65" s="177" t="s">
        <v>136</v>
      </c>
      <c r="G65" s="177" t="s">
        <v>136</v>
      </c>
      <c r="H65" s="177" t="s">
        <v>136</v>
      </c>
      <c r="I65" s="177" t="s">
        <v>136</v>
      </c>
      <c r="J65" s="177" t="s">
        <v>136</v>
      </c>
      <c r="K65" s="177" t="s">
        <v>136</v>
      </c>
      <c r="L65" s="177" t="s">
        <v>136</v>
      </c>
      <c r="M65" s="177" t="s">
        <v>136</v>
      </c>
      <c r="N65" s="177" t="s">
        <v>136</v>
      </c>
      <c r="O65" s="177" t="s">
        <v>136</v>
      </c>
      <c r="P65" s="177" t="s">
        <v>136</v>
      </c>
      <c r="Q65" s="177" t="s">
        <v>136</v>
      </c>
      <c r="R65" s="177" t="s">
        <v>136</v>
      </c>
      <c r="S65" s="177" t="s">
        <v>136</v>
      </c>
      <c r="T65" s="177" t="s">
        <v>136</v>
      </c>
      <c r="U65" s="177" t="s">
        <v>136</v>
      </c>
      <c r="V65" s="177" t="s">
        <v>136</v>
      </c>
      <c r="W65" s="177" t="s">
        <v>136</v>
      </c>
      <c r="X65" s="177" t="s">
        <v>136</v>
      </c>
      <c r="Y65" s="177" t="s">
        <v>136</v>
      </c>
      <c r="Z65" s="177" t="s">
        <v>136</v>
      </c>
      <c r="AA65" s="177" t="s">
        <v>136</v>
      </c>
      <c r="AB65" s="177" t="s">
        <v>136</v>
      </c>
      <c r="AC65" s="177" t="s">
        <v>136</v>
      </c>
      <c r="AD65" s="177" t="s">
        <v>136</v>
      </c>
      <c r="AE65" s="177" t="s">
        <v>136</v>
      </c>
      <c r="AF65" s="177" t="s">
        <v>136</v>
      </c>
      <c r="AG65" s="177" t="s">
        <v>136</v>
      </c>
      <c r="AH65" s="177" t="s">
        <v>136</v>
      </c>
      <c r="AI65" s="177" t="s">
        <v>136</v>
      </c>
      <c r="AJ65" s="177" t="s">
        <v>136</v>
      </c>
      <c r="AK65" s="177" t="s">
        <v>136</v>
      </c>
      <c r="AL65" s="177" t="s">
        <v>136</v>
      </c>
      <c r="AM65" s="177" t="s">
        <v>136</v>
      </c>
      <c r="AN65" s="177" t="s">
        <v>136</v>
      </c>
      <c r="AO65" s="177" t="s">
        <v>136</v>
      </c>
      <c r="AP65" s="177" t="s">
        <v>136</v>
      </c>
      <c r="AQ65" s="177" t="s">
        <v>136</v>
      </c>
      <c r="AR65" s="177" t="s">
        <v>136</v>
      </c>
      <c r="AS65" s="177" t="s">
        <v>136</v>
      </c>
      <c r="AT65" s="177" t="s">
        <v>136</v>
      </c>
      <c r="AU65" s="177" t="s">
        <v>136</v>
      </c>
      <c r="AV65" s="177" t="s">
        <v>136</v>
      </c>
      <c r="AW65" s="177" t="s">
        <v>136</v>
      </c>
      <c r="AX65" s="177" t="s">
        <v>136</v>
      </c>
      <c r="AY65" s="177" t="s">
        <v>136</v>
      </c>
      <c r="AZ65" s="177" t="s">
        <v>136</v>
      </c>
      <c r="BA65" s="177" t="s">
        <v>136</v>
      </c>
      <c r="BB65" s="177" t="s">
        <v>136</v>
      </c>
      <c r="BC65" s="177" t="s">
        <v>136</v>
      </c>
      <c r="BD65" s="177" t="s">
        <v>136</v>
      </c>
      <c r="BE65" s="177" t="s">
        <v>136</v>
      </c>
      <c r="BF65" s="177" t="s">
        <v>136</v>
      </c>
      <c r="BG65" s="177" t="s">
        <v>136</v>
      </c>
      <c r="BH65" s="177" t="s">
        <v>136</v>
      </c>
      <c r="BI65" s="177" t="s">
        <v>136</v>
      </c>
      <c r="BJ65" s="177" t="s">
        <v>136</v>
      </c>
      <c r="BK65" s="177" t="s">
        <v>136</v>
      </c>
      <c r="BL65" s="177" t="s">
        <v>136</v>
      </c>
      <c r="BM65" s="177" t="s">
        <v>136</v>
      </c>
      <c r="BN65" s="177" t="s">
        <v>136</v>
      </c>
      <c r="BO65" s="177" t="s">
        <v>136</v>
      </c>
      <c r="BP65" s="177" t="s">
        <v>136</v>
      </c>
      <c r="BQ65" s="177" t="s">
        <v>136</v>
      </c>
      <c r="BR65" s="177" t="s">
        <v>136</v>
      </c>
      <c r="BS65" s="177" t="s">
        <v>136</v>
      </c>
      <c r="BT65" s="178" t="s">
        <v>136</v>
      </c>
      <c r="BU65" s="179" t="s">
        <v>136</v>
      </c>
      <c r="BV65" s="177" t="s">
        <v>136</v>
      </c>
      <c r="BW65" s="177" t="s">
        <v>136</v>
      </c>
      <c r="BX65" s="178" t="s">
        <v>136</v>
      </c>
      <c r="BZ65" s="3"/>
      <c r="CA65" s="3"/>
    </row>
    <row r="66" spans="1:79" s="183" customFormat="1" ht="87" customHeight="1">
      <c r="A66" s="236">
        <v>64</v>
      </c>
      <c r="B66" s="269" t="s">
        <v>165</v>
      </c>
      <c r="C66" s="177" t="s">
        <v>136</v>
      </c>
      <c r="D66" s="177" t="s">
        <v>136</v>
      </c>
      <c r="E66" s="177" t="s">
        <v>136</v>
      </c>
      <c r="F66" s="177" t="s">
        <v>136</v>
      </c>
      <c r="G66" s="177" t="s">
        <v>136</v>
      </c>
      <c r="H66" s="177" t="s">
        <v>136</v>
      </c>
      <c r="I66" s="177" t="s">
        <v>136</v>
      </c>
      <c r="J66" s="177" t="s">
        <v>136</v>
      </c>
      <c r="K66" s="177" t="s">
        <v>136</v>
      </c>
      <c r="L66" s="177" t="s">
        <v>136</v>
      </c>
      <c r="M66" s="177" t="s">
        <v>136</v>
      </c>
      <c r="N66" s="177" t="s">
        <v>136</v>
      </c>
      <c r="O66" s="177" t="s">
        <v>136</v>
      </c>
      <c r="P66" s="177" t="s">
        <v>136</v>
      </c>
      <c r="Q66" s="177" t="s">
        <v>136</v>
      </c>
      <c r="R66" s="177" t="s">
        <v>136</v>
      </c>
      <c r="S66" s="177" t="s">
        <v>136</v>
      </c>
      <c r="T66" s="177" t="s">
        <v>136</v>
      </c>
      <c r="U66" s="177" t="s">
        <v>136</v>
      </c>
      <c r="V66" s="177" t="s">
        <v>136</v>
      </c>
      <c r="W66" s="177" t="s">
        <v>136</v>
      </c>
      <c r="X66" s="177" t="s">
        <v>136</v>
      </c>
      <c r="Y66" s="177" t="s">
        <v>136</v>
      </c>
      <c r="Z66" s="177" t="s">
        <v>136</v>
      </c>
      <c r="AA66" s="177" t="s">
        <v>136</v>
      </c>
      <c r="AB66" s="177" t="s">
        <v>136</v>
      </c>
      <c r="AC66" s="177" t="s">
        <v>136</v>
      </c>
      <c r="AD66" s="177" t="s">
        <v>136</v>
      </c>
      <c r="AE66" s="177" t="s">
        <v>136</v>
      </c>
      <c r="AF66" s="177" t="s">
        <v>136</v>
      </c>
      <c r="AG66" s="177" t="s">
        <v>136</v>
      </c>
      <c r="AH66" s="177" t="s">
        <v>136</v>
      </c>
      <c r="AI66" s="177" t="s">
        <v>136</v>
      </c>
      <c r="AJ66" s="177" t="s">
        <v>136</v>
      </c>
      <c r="AK66" s="177" t="s">
        <v>136</v>
      </c>
      <c r="AL66" s="177" t="s">
        <v>136</v>
      </c>
      <c r="AM66" s="177" t="s">
        <v>136</v>
      </c>
      <c r="AN66" s="177" t="s">
        <v>136</v>
      </c>
      <c r="AO66" s="177" t="s">
        <v>136</v>
      </c>
      <c r="AP66" s="177" t="s">
        <v>136</v>
      </c>
      <c r="AQ66" s="177" t="s">
        <v>136</v>
      </c>
      <c r="AR66" s="177" t="s">
        <v>136</v>
      </c>
      <c r="AS66" s="177" t="s">
        <v>136</v>
      </c>
      <c r="AT66" s="177" t="s">
        <v>136</v>
      </c>
      <c r="AU66" s="177" t="s">
        <v>136</v>
      </c>
      <c r="AV66" s="177" t="s">
        <v>136</v>
      </c>
      <c r="AW66" s="177" t="s">
        <v>136</v>
      </c>
      <c r="AX66" s="177" t="s">
        <v>136</v>
      </c>
      <c r="AY66" s="177" t="s">
        <v>136</v>
      </c>
      <c r="AZ66" s="177" t="s">
        <v>136</v>
      </c>
      <c r="BA66" s="177" t="s">
        <v>136</v>
      </c>
      <c r="BB66" s="177" t="s">
        <v>136</v>
      </c>
      <c r="BC66" s="177" t="s">
        <v>136</v>
      </c>
      <c r="BD66" s="177" t="s">
        <v>136</v>
      </c>
      <c r="BE66" s="177" t="s">
        <v>136</v>
      </c>
      <c r="BF66" s="177" t="s">
        <v>136</v>
      </c>
      <c r="BG66" s="177" t="s">
        <v>136</v>
      </c>
      <c r="BH66" s="177" t="s">
        <v>136</v>
      </c>
      <c r="BI66" s="177" t="s">
        <v>136</v>
      </c>
      <c r="BJ66" s="177" t="s">
        <v>136</v>
      </c>
      <c r="BK66" s="177" t="s">
        <v>136</v>
      </c>
      <c r="BL66" s="177" t="s">
        <v>136</v>
      </c>
      <c r="BM66" s="177" t="s">
        <v>136</v>
      </c>
      <c r="BN66" s="177" t="s">
        <v>136</v>
      </c>
      <c r="BO66" s="177" t="s">
        <v>136</v>
      </c>
      <c r="BP66" s="177" t="s">
        <v>136</v>
      </c>
      <c r="BQ66" s="177" t="s">
        <v>136</v>
      </c>
      <c r="BR66" s="177" t="s">
        <v>136</v>
      </c>
      <c r="BS66" s="177" t="s">
        <v>136</v>
      </c>
      <c r="BT66" s="178" t="s">
        <v>136</v>
      </c>
      <c r="BU66" s="179" t="s">
        <v>136</v>
      </c>
      <c r="BV66" s="177" t="s">
        <v>136</v>
      </c>
      <c r="BW66" s="177" t="s">
        <v>136</v>
      </c>
      <c r="BX66" s="178" t="s">
        <v>136</v>
      </c>
      <c r="BZ66" s="3"/>
      <c r="CA66" s="3"/>
    </row>
    <row r="67" spans="1:79" s="183" customFormat="1" ht="69" customHeight="1">
      <c r="A67" s="284">
        <v>65</v>
      </c>
      <c r="B67" s="269" t="s">
        <v>160</v>
      </c>
      <c r="C67" s="177" t="s">
        <v>136</v>
      </c>
      <c r="D67" s="177" t="s">
        <v>136</v>
      </c>
      <c r="E67" s="177" t="s">
        <v>136</v>
      </c>
      <c r="F67" s="177" t="s">
        <v>136</v>
      </c>
      <c r="G67" s="177" t="s">
        <v>136</v>
      </c>
      <c r="H67" s="177" t="s">
        <v>136</v>
      </c>
      <c r="I67" s="177" t="s">
        <v>136</v>
      </c>
      <c r="J67" s="177" t="s">
        <v>136</v>
      </c>
      <c r="K67" s="177" t="s">
        <v>136</v>
      </c>
      <c r="L67" s="177" t="s">
        <v>136</v>
      </c>
      <c r="M67" s="177" t="s">
        <v>136</v>
      </c>
      <c r="N67" s="177" t="s">
        <v>136</v>
      </c>
      <c r="O67" s="177" t="s">
        <v>136</v>
      </c>
      <c r="P67" s="177" t="s">
        <v>136</v>
      </c>
      <c r="Q67" s="177" t="s">
        <v>136</v>
      </c>
      <c r="R67" s="177" t="s">
        <v>136</v>
      </c>
      <c r="S67" s="177" t="s">
        <v>136</v>
      </c>
      <c r="T67" s="177" t="s">
        <v>136</v>
      </c>
      <c r="U67" s="177" t="s">
        <v>136</v>
      </c>
      <c r="V67" s="177" t="s">
        <v>136</v>
      </c>
      <c r="W67" s="177" t="s">
        <v>136</v>
      </c>
      <c r="X67" s="177" t="s">
        <v>136</v>
      </c>
      <c r="Y67" s="177" t="s">
        <v>136</v>
      </c>
      <c r="Z67" s="177" t="s">
        <v>136</v>
      </c>
      <c r="AA67" s="177" t="s">
        <v>136</v>
      </c>
      <c r="AB67" s="177" t="s">
        <v>136</v>
      </c>
      <c r="AC67" s="177" t="s">
        <v>136</v>
      </c>
      <c r="AD67" s="177" t="s">
        <v>136</v>
      </c>
      <c r="AE67" s="177" t="s">
        <v>136</v>
      </c>
      <c r="AF67" s="177" t="s">
        <v>136</v>
      </c>
      <c r="AG67" s="177" t="s">
        <v>136</v>
      </c>
      <c r="AH67" s="177" t="s">
        <v>136</v>
      </c>
      <c r="AI67" s="177" t="s">
        <v>136</v>
      </c>
      <c r="AJ67" s="177" t="s">
        <v>136</v>
      </c>
      <c r="AK67" s="177" t="s">
        <v>136</v>
      </c>
      <c r="AL67" s="177" t="s">
        <v>136</v>
      </c>
      <c r="AM67" s="177" t="s">
        <v>136</v>
      </c>
      <c r="AN67" s="177" t="s">
        <v>136</v>
      </c>
      <c r="AO67" s="177" t="s">
        <v>136</v>
      </c>
      <c r="AP67" s="177" t="s">
        <v>136</v>
      </c>
      <c r="AQ67" s="177" t="s">
        <v>136</v>
      </c>
      <c r="AR67" s="177" t="s">
        <v>136</v>
      </c>
      <c r="AS67" s="177" t="s">
        <v>136</v>
      </c>
      <c r="AT67" s="177" t="s">
        <v>136</v>
      </c>
      <c r="AU67" s="177" t="s">
        <v>136</v>
      </c>
      <c r="AV67" s="177" t="s">
        <v>136</v>
      </c>
      <c r="AW67" s="177" t="s">
        <v>136</v>
      </c>
      <c r="AX67" s="177" t="s">
        <v>136</v>
      </c>
      <c r="AY67" s="177" t="s">
        <v>136</v>
      </c>
      <c r="AZ67" s="177" t="s">
        <v>136</v>
      </c>
      <c r="BA67" s="177" t="s">
        <v>136</v>
      </c>
      <c r="BB67" s="177" t="s">
        <v>136</v>
      </c>
      <c r="BC67" s="177" t="s">
        <v>136</v>
      </c>
      <c r="BD67" s="177" t="s">
        <v>136</v>
      </c>
      <c r="BE67" s="177" t="s">
        <v>136</v>
      </c>
      <c r="BF67" s="177" t="s">
        <v>136</v>
      </c>
      <c r="BG67" s="177" t="s">
        <v>136</v>
      </c>
      <c r="BH67" s="177" t="s">
        <v>136</v>
      </c>
      <c r="BI67" s="177" t="s">
        <v>136</v>
      </c>
      <c r="BJ67" s="177" t="s">
        <v>136</v>
      </c>
      <c r="BK67" s="177" t="s">
        <v>136</v>
      </c>
      <c r="BL67" s="177" t="s">
        <v>136</v>
      </c>
      <c r="BM67" s="177" t="s">
        <v>136</v>
      </c>
      <c r="BN67" s="177" t="s">
        <v>136</v>
      </c>
      <c r="BO67" s="177" t="s">
        <v>136</v>
      </c>
      <c r="BP67" s="177" t="s">
        <v>136</v>
      </c>
      <c r="BQ67" s="177" t="s">
        <v>136</v>
      </c>
      <c r="BR67" s="177" t="s">
        <v>136</v>
      </c>
      <c r="BS67" s="177" t="s">
        <v>136</v>
      </c>
      <c r="BT67" s="178" t="s">
        <v>136</v>
      </c>
      <c r="BU67" s="179" t="s">
        <v>136</v>
      </c>
      <c r="BV67" s="177" t="s">
        <v>136</v>
      </c>
      <c r="BW67" s="177" t="s">
        <v>136</v>
      </c>
      <c r="BX67" s="178" t="s">
        <v>136</v>
      </c>
      <c r="BZ67" s="3"/>
      <c r="CA67" s="3"/>
    </row>
    <row r="68" spans="1:79" s="183" customFormat="1" ht="102.75" customHeight="1">
      <c r="A68" s="236">
        <v>66</v>
      </c>
      <c r="B68" s="269" t="s">
        <v>161</v>
      </c>
      <c r="C68" s="177" t="s">
        <v>136</v>
      </c>
      <c r="D68" s="177" t="s">
        <v>136</v>
      </c>
      <c r="E68" s="177" t="s">
        <v>136</v>
      </c>
      <c r="F68" s="177" t="s">
        <v>136</v>
      </c>
      <c r="G68" s="177" t="s">
        <v>136</v>
      </c>
      <c r="H68" s="177" t="s">
        <v>136</v>
      </c>
      <c r="I68" s="177" t="s">
        <v>136</v>
      </c>
      <c r="J68" s="177" t="s">
        <v>136</v>
      </c>
      <c r="K68" s="177" t="s">
        <v>136</v>
      </c>
      <c r="L68" s="177" t="s">
        <v>136</v>
      </c>
      <c r="M68" s="177" t="s">
        <v>136</v>
      </c>
      <c r="N68" s="177" t="s">
        <v>136</v>
      </c>
      <c r="O68" s="177" t="s">
        <v>136</v>
      </c>
      <c r="P68" s="177" t="s">
        <v>136</v>
      </c>
      <c r="Q68" s="177" t="s">
        <v>136</v>
      </c>
      <c r="R68" s="177" t="s">
        <v>136</v>
      </c>
      <c r="S68" s="177" t="s">
        <v>136</v>
      </c>
      <c r="T68" s="177" t="s">
        <v>136</v>
      </c>
      <c r="U68" s="177" t="s">
        <v>136</v>
      </c>
      <c r="V68" s="177" t="s">
        <v>136</v>
      </c>
      <c r="W68" s="177" t="s">
        <v>136</v>
      </c>
      <c r="X68" s="177" t="s">
        <v>136</v>
      </c>
      <c r="Y68" s="177" t="s">
        <v>136</v>
      </c>
      <c r="Z68" s="177" t="s">
        <v>136</v>
      </c>
      <c r="AA68" s="177" t="s">
        <v>136</v>
      </c>
      <c r="AB68" s="177" t="s">
        <v>136</v>
      </c>
      <c r="AC68" s="177" t="s">
        <v>136</v>
      </c>
      <c r="AD68" s="177" t="s">
        <v>136</v>
      </c>
      <c r="AE68" s="177" t="s">
        <v>136</v>
      </c>
      <c r="AF68" s="177" t="s">
        <v>136</v>
      </c>
      <c r="AG68" s="177" t="s">
        <v>136</v>
      </c>
      <c r="AH68" s="177" t="s">
        <v>136</v>
      </c>
      <c r="AI68" s="177" t="s">
        <v>136</v>
      </c>
      <c r="AJ68" s="177" t="s">
        <v>136</v>
      </c>
      <c r="AK68" s="177" t="s">
        <v>136</v>
      </c>
      <c r="AL68" s="177" t="s">
        <v>136</v>
      </c>
      <c r="AM68" s="177" t="s">
        <v>136</v>
      </c>
      <c r="AN68" s="177" t="s">
        <v>136</v>
      </c>
      <c r="AO68" s="177" t="s">
        <v>136</v>
      </c>
      <c r="AP68" s="177" t="s">
        <v>136</v>
      </c>
      <c r="AQ68" s="177" t="s">
        <v>136</v>
      </c>
      <c r="AR68" s="177" t="s">
        <v>136</v>
      </c>
      <c r="AS68" s="177" t="s">
        <v>136</v>
      </c>
      <c r="AT68" s="177" t="s">
        <v>136</v>
      </c>
      <c r="AU68" s="177" t="s">
        <v>136</v>
      </c>
      <c r="AV68" s="177" t="s">
        <v>136</v>
      </c>
      <c r="AW68" s="177" t="s">
        <v>136</v>
      </c>
      <c r="AX68" s="177" t="s">
        <v>136</v>
      </c>
      <c r="AY68" s="177" t="s">
        <v>136</v>
      </c>
      <c r="AZ68" s="177" t="s">
        <v>136</v>
      </c>
      <c r="BA68" s="177" t="s">
        <v>136</v>
      </c>
      <c r="BB68" s="177" t="s">
        <v>136</v>
      </c>
      <c r="BC68" s="177" t="s">
        <v>136</v>
      </c>
      <c r="BD68" s="177" t="s">
        <v>136</v>
      </c>
      <c r="BE68" s="177" t="s">
        <v>136</v>
      </c>
      <c r="BF68" s="177" t="s">
        <v>136</v>
      </c>
      <c r="BG68" s="177" t="s">
        <v>136</v>
      </c>
      <c r="BH68" s="177" t="s">
        <v>136</v>
      </c>
      <c r="BI68" s="177" t="s">
        <v>136</v>
      </c>
      <c r="BJ68" s="177" t="s">
        <v>136</v>
      </c>
      <c r="BK68" s="177" t="s">
        <v>136</v>
      </c>
      <c r="BL68" s="177" t="s">
        <v>136</v>
      </c>
      <c r="BM68" s="177" t="s">
        <v>136</v>
      </c>
      <c r="BN68" s="177" t="s">
        <v>136</v>
      </c>
      <c r="BO68" s="177" t="s">
        <v>136</v>
      </c>
      <c r="BP68" s="177" t="s">
        <v>136</v>
      </c>
      <c r="BQ68" s="177" t="s">
        <v>136</v>
      </c>
      <c r="BR68" s="177" t="s">
        <v>136</v>
      </c>
      <c r="BS68" s="177" t="s">
        <v>136</v>
      </c>
      <c r="BT68" s="178" t="s">
        <v>136</v>
      </c>
      <c r="BU68" s="179" t="s">
        <v>136</v>
      </c>
      <c r="BV68" s="177" t="s">
        <v>136</v>
      </c>
      <c r="BW68" s="177" t="s">
        <v>136</v>
      </c>
      <c r="BX68" s="178" t="s">
        <v>136</v>
      </c>
      <c r="BZ68" s="3"/>
      <c r="CA68" s="3"/>
    </row>
    <row r="69" spans="1:79" s="183" customFormat="1" ht="86.25" customHeight="1">
      <c r="A69" s="284">
        <v>67</v>
      </c>
      <c r="B69" s="269" t="s">
        <v>162</v>
      </c>
      <c r="C69" s="177" t="s">
        <v>136</v>
      </c>
      <c r="D69" s="177" t="s">
        <v>136</v>
      </c>
      <c r="E69" s="177" t="s">
        <v>136</v>
      </c>
      <c r="F69" s="177" t="s">
        <v>136</v>
      </c>
      <c r="G69" s="177" t="s">
        <v>136</v>
      </c>
      <c r="H69" s="177" t="s">
        <v>136</v>
      </c>
      <c r="I69" s="177" t="s">
        <v>136</v>
      </c>
      <c r="J69" s="177" t="s">
        <v>136</v>
      </c>
      <c r="K69" s="177" t="s">
        <v>136</v>
      </c>
      <c r="L69" s="177" t="s">
        <v>136</v>
      </c>
      <c r="M69" s="177" t="s">
        <v>136</v>
      </c>
      <c r="N69" s="177" t="s">
        <v>136</v>
      </c>
      <c r="O69" s="177" t="s">
        <v>136</v>
      </c>
      <c r="P69" s="177" t="s">
        <v>136</v>
      </c>
      <c r="Q69" s="177" t="s">
        <v>136</v>
      </c>
      <c r="R69" s="177" t="s">
        <v>136</v>
      </c>
      <c r="S69" s="177" t="s">
        <v>136</v>
      </c>
      <c r="T69" s="177" t="s">
        <v>136</v>
      </c>
      <c r="U69" s="177" t="s">
        <v>136</v>
      </c>
      <c r="V69" s="177" t="s">
        <v>136</v>
      </c>
      <c r="W69" s="177" t="s">
        <v>136</v>
      </c>
      <c r="X69" s="177" t="s">
        <v>136</v>
      </c>
      <c r="Y69" s="177" t="s">
        <v>136</v>
      </c>
      <c r="Z69" s="177" t="s">
        <v>136</v>
      </c>
      <c r="AA69" s="177" t="s">
        <v>136</v>
      </c>
      <c r="AB69" s="177" t="s">
        <v>136</v>
      </c>
      <c r="AC69" s="177" t="s">
        <v>136</v>
      </c>
      <c r="AD69" s="177" t="s">
        <v>136</v>
      </c>
      <c r="AE69" s="177" t="s">
        <v>136</v>
      </c>
      <c r="AF69" s="177" t="s">
        <v>136</v>
      </c>
      <c r="AG69" s="177" t="s">
        <v>136</v>
      </c>
      <c r="AH69" s="177" t="s">
        <v>136</v>
      </c>
      <c r="AI69" s="177" t="s">
        <v>136</v>
      </c>
      <c r="AJ69" s="177" t="s">
        <v>136</v>
      </c>
      <c r="AK69" s="177" t="s">
        <v>136</v>
      </c>
      <c r="AL69" s="177" t="s">
        <v>136</v>
      </c>
      <c r="AM69" s="177" t="s">
        <v>136</v>
      </c>
      <c r="AN69" s="177" t="s">
        <v>136</v>
      </c>
      <c r="AO69" s="177" t="s">
        <v>136</v>
      </c>
      <c r="AP69" s="177" t="s">
        <v>136</v>
      </c>
      <c r="AQ69" s="177" t="s">
        <v>136</v>
      </c>
      <c r="AR69" s="177" t="s">
        <v>136</v>
      </c>
      <c r="AS69" s="177" t="s">
        <v>136</v>
      </c>
      <c r="AT69" s="177" t="s">
        <v>136</v>
      </c>
      <c r="AU69" s="177" t="s">
        <v>136</v>
      </c>
      <c r="AV69" s="177" t="s">
        <v>136</v>
      </c>
      <c r="AW69" s="177" t="s">
        <v>136</v>
      </c>
      <c r="AX69" s="177" t="s">
        <v>136</v>
      </c>
      <c r="AY69" s="177" t="s">
        <v>136</v>
      </c>
      <c r="AZ69" s="177" t="s">
        <v>136</v>
      </c>
      <c r="BA69" s="177" t="s">
        <v>136</v>
      </c>
      <c r="BB69" s="177" t="s">
        <v>136</v>
      </c>
      <c r="BC69" s="177" t="s">
        <v>136</v>
      </c>
      <c r="BD69" s="177" t="s">
        <v>136</v>
      </c>
      <c r="BE69" s="177" t="s">
        <v>136</v>
      </c>
      <c r="BF69" s="177" t="s">
        <v>136</v>
      </c>
      <c r="BG69" s="177" t="s">
        <v>136</v>
      </c>
      <c r="BH69" s="177" t="s">
        <v>136</v>
      </c>
      <c r="BI69" s="177" t="s">
        <v>136</v>
      </c>
      <c r="BJ69" s="177" t="s">
        <v>136</v>
      </c>
      <c r="BK69" s="177" t="s">
        <v>136</v>
      </c>
      <c r="BL69" s="177" t="s">
        <v>136</v>
      </c>
      <c r="BM69" s="177" t="s">
        <v>136</v>
      </c>
      <c r="BN69" s="177" t="s">
        <v>136</v>
      </c>
      <c r="BO69" s="177" t="s">
        <v>136</v>
      </c>
      <c r="BP69" s="177" t="s">
        <v>136</v>
      </c>
      <c r="BQ69" s="177" t="s">
        <v>136</v>
      </c>
      <c r="BR69" s="177" t="s">
        <v>136</v>
      </c>
      <c r="BS69" s="177" t="s">
        <v>136</v>
      </c>
      <c r="BT69" s="178" t="s">
        <v>136</v>
      </c>
      <c r="BU69" s="179" t="s">
        <v>136</v>
      </c>
      <c r="BV69" s="177" t="s">
        <v>136</v>
      </c>
      <c r="BW69" s="177" t="s">
        <v>136</v>
      </c>
      <c r="BX69" s="178" t="s">
        <v>136</v>
      </c>
      <c r="BZ69" s="3"/>
      <c r="CA69" s="3"/>
    </row>
    <row r="70" spans="1:79" s="183" customFormat="1">
      <c r="B70" s="184"/>
      <c r="BT70" s="185"/>
      <c r="BY70" s="3"/>
      <c r="BZ70" s="3"/>
    </row>
    <row r="71" spans="1:79" s="183" customFormat="1">
      <c r="B71" s="184"/>
      <c r="BT71" s="185"/>
      <c r="BY71" s="3"/>
      <c r="BZ71" s="3"/>
    </row>
    <row r="72" spans="1:79" s="183" customFormat="1">
      <c r="B72" s="184"/>
      <c r="BT72" s="185"/>
      <c r="BY72" s="3"/>
      <c r="BZ72" s="3"/>
    </row>
    <row r="73" spans="1:79" s="183" customFormat="1">
      <c r="B73" s="184"/>
      <c r="BT73" s="185"/>
      <c r="BY73" s="3"/>
      <c r="BZ73" s="3"/>
    </row>
    <row r="74" spans="1:79" s="183" customFormat="1">
      <c r="B74" s="184"/>
      <c r="BT74" s="185"/>
      <c r="BY74" s="3"/>
      <c r="BZ74" s="3"/>
    </row>
    <row r="75" spans="1:79" s="183" customFormat="1">
      <c r="B75" s="184"/>
      <c r="BT75" s="185"/>
      <c r="BY75" s="3"/>
      <c r="BZ75" s="3"/>
    </row>
    <row r="76" spans="1:79" s="183" customFormat="1">
      <c r="B76" s="184"/>
      <c r="BT76" s="185"/>
      <c r="BY76" s="3"/>
      <c r="BZ76" s="3"/>
    </row>
    <row r="77" spans="1:79" s="183" customFormat="1">
      <c r="B77" s="184"/>
      <c r="BT77" s="185"/>
      <c r="BY77" s="3"/>
      <c r="BZ77" s="3"/>
    </row>
    <row r="78" spans="1:79" s="183" customFormat="1">
      <c r="B78" s="184"/>
      <c r="BT78" s="185"/>
      <c r="BY78" s="3"/>
      <c r="BZ78" s="3"/>
    </row>
    <row r="79" spans="1:79" s="183" customFormat="1">
      <c r="B79" s="184"/>
      <c r="BT79" s="185"/>
      <c r="BY79" s="3"/>
      <c r="BZ79" s="3"/>
    </row>
    <row r="80" spans="1:79" s="183" customFormat="1">
      <c r="B80" s="184"/>
      <c r="BT80" s="185"/>
      <c r="BY80" s="3"/>
      <c r="BZ80" s="3"/>
    </row>
    <row r="81" spans="2:78" s="183" customFormat="1">
      <c r="B81" s="184"/>
      <c r="BT81" s="185"/>
      <c r="BY81" s="3"/>
      <c r="BZ81" s="3"/>
    </row>
    <row r="82" spans="2:78" s="183" customFormat="1">
      <c r="B82" s="184"/>
      <c r="BT82" s="185"/>
      <c r="BY82" s="3"/>
      <c r="BZ82" s="3"/>
    </row>
    <row r="83" spans="2:78" s="183" customFormat="1">
      <c r="B83" s="184"/>
      <c r="BT83" s="185"/>
      <c r="BY83" s="3"/>
      <c r="BZ83" s="3"/>
    </row>
    <row r="84" spans="2:78" s="183" customFormat="1">
      <c r="B84" s="184"/>
      <c r="BT84" s="185"/>
      <c r="BY84" s="3"/>
      <c r="BZ84" s="3"/>
    </row>
    <row r="85" spans="2:78" s="183" customFormat="1">
      <c r="B85" s="184"/>
      <c r="BT85" s="185"/>
      <c r="BY85" s="3"/>
      <c r="BZ85" s="3"/>
    </row>
    <row r="86" spans="2:78" s="183" customFormat="1">
      <c r="B86" s="184"/>
      <c r="BT86" s="185"/>
      <c r="BY86" s="3"/>
      <c r="BZ86" s="3"/>
    </row>
    <row r="87" spans="2:78" s="183" customFormat="1">
      <c r="B87" s="184"/>
      <c r="BT87" s="185"/>
      <c r="BY87" s="3"/>
      <c r="BZ87" s="3"/>
    </row>
    <row r="88" spans="2:78" s="183" customFormat="1">
      <c r="B88" s="184"/>
      <c r="BT88" s="185"/>
      <c r="BY88" s="3"/>
      <c r="BZ88" s="3"/>
    </row>
    <row r="89" spans="2:78" s="183" customFormat="1">
      <c r="B89" s="184"/>
      <c r="BT89" s="185"/>
      <c r="BY89" s="3"/>
      <c r="BZ89" s="3"/>
    </row>
    <row r="90" spans="2:78" s="183" customFormat="1">
      <c r="B90" s="184"/>
      <c r="BT90" s="185"/>
      <c r="BY90" s="3"/>
      <c r="BZ90" s="3"/>
    </row>
    <row r="91" spans="2:78" s="183" customFormat="1">
      <c r="B91" s="184"/>
      <c r="BT91" s="185"/>
      <c r="BY91" s="3"/>
      <c r="BZ91" s="3"/>
    </row>
    <row r="92" spans="2:78" s="183" customFormat="1">
      <c r="B92" s="184"/>
      <c r="BT92" s="185"/>
      <c r="BY92" s="3"/>
      <c r="BZ92" s="3"/>
    </row>
    <row r="93" spans="2:78" s="183" customFormat="1">
      <c r="B93" s="184"/>
      <c r="BT93" s="185"/>
      <c r="BY93" s="3"/>
      <c r="BZ93" s="3"/>
    </row>
    <row r="94" spans="2:78" s="183" customFormat="1">
      <c r="B94" s="184"/>
      <c r="BT94" s="185"/>
      <c r="BY94" s="3"/>
      <c r="BZ94" s="3"/>
    </row>
    <row r="95" spans="2:78" s="183" customFormat="1">
      <c r="B95" s="184"/>
      <c r="BT95" s="185"/>
      <c r="BY95" s="3"/>
      <c r="BZ95" s="3"/>
    </row>
    <row r="96" spans="2:78" s="183" customFormat="1">
      <c r="B96" s="184"/>
      <c r="BT96" s="185"/>
      <c r="BY96" s="3"/>
      <c r="BZ96" s="3"/>
    </row>
    <row r="97" spans="2:78" s="183" customFormat="1">
      <c r="B97" s="184"/>
      <c r="BT97" s="185"/>
      <c r="BY97" s="3"/>
      <c r="BZ97" s="3"/>
    </row>
    <row r="98" spans="2:78" s="183" customFormat="1">
      <c r="B98" s="184"/>
      <c r="BT98" s="185"/>
      <c r="BY98" s="3"/>
      <c r="BZ98" s="3"/>
    </row>
    <row r="99" spans="2:78" s="183" customFormat="1">
      <c r="B99" s="184"/>
      <c r="BT99" s="185"/>
      <c r="BY99" s="3"/>
      <c r="BZ99" s="3"/>
    </row>
    <row r="100" spans="2:78" s="183" customFormat="1">
      <c r="B100" s="184"/>
      <c r="BT100" s="185"/>
      <c r="BY100" s="3"/>
      <c r="BZ100" s="3"/>
    </row>
    <row r="101" spans="2:78" s="183" customFormat="1">
      <c r="B101" s="184"/>
      <c r="BT101" s="185"/>
      <c r="BY101" s="3"/>
      <c r="BZ101" s="3"/>
    </row>
    <row r="102" spans="2:78" s="183" customFormat="1">
      <c r="B102" s="184"/>
      <c r="BT102" s="185"/>
      <c r="BY102" s="3"/>
      <c r="BZ102" s="3"/>
    </row>
    <row r="103" spans="2:78" s="183" customFormat="1">
      <c r="B103" s="184"/>
      <c r="BT103" s="185"/>
      <c r="BY103" s="3"/>
      <c r="BZ103" s="3"/>
    </row>
    <row r="104" spans="2:78" s="183" customFormat="1">
      <c r="B104" s="184"/>
      <c r="BT104" s="185"/>
      <c r="BY104" s="3"/>
      <c r="BZ104" s="3"/>
    </row>
    <row r="105" spans="2:78" s="183" customFormat="1">
      <c r="B105" s="184"/>
      <c r="BT105" s="185"/>
      <c r="BY105" s="3"/>
      <c r="BZ105" s="3"/>
    </row>
    <row r="106" spans="2:78" s="183" customFormat="1">
      <c r="B106" s="184"/>
      <c r="BT106" s="185"/>
      <c r="BY106" s="3"/>
      <c r="BZ106" s="3"/>
    </row>
    <row r="107" spans="2:78" s="183" customFormat="1">
      <c r="B107" s="184"/>
      <c r="BT107" s="185"/>
      <c r="BY107" s="3"/>
      <c r="BZ107" s="3"/>
    </row>
    <row r="108" spans="2:78" s="183" customFormat="1">
      <c r="B108" s="184"/>
      <c r="BT108" s="185"/>
      <c r="BY108" s="3"/>
      <c r="BZ108" s="3"/>
    </row>
    <row r="109" spans="2:78" s="183" customFormat="1">
      <c r="B109" s="184"/>
      <c r="BT109" s="185"/>
      <c r="BY109" s="3"/>
      <c r="BZ109" s="3"/>
    </row>
    <row r="110" spans="2:78" s="183" customFormat="1">
      <c r="B110" s="184"/>
      <c r="BT110" s="185"/>
      <c r="BY110" s="3"/>
      <c r="BZ110" s="3"/>
    </row>
    <row r="111" spans="2:78" s="183" customFormat="1">
      <c r="B111" s="184"/>
      <c r="BT111" s="185"/>
      <c r="BY111" s="3"/>
      <c r="BZ111" s="3"/>
    </row>
    <row r="112" spans="2:78" s="183" customFormat="1">
      <c r="B112" s="184"/>
      <c r="BT112" s="185"/>
      <c r="BY112" s="3"/>
      <c r="BZ112" s="3"/>
    </row>
    <row r="113" spans="2:78" s="183" customFormat="1">
      <c r="B113" s="184"/>
      <c r="BT113" s="185"/>
      <c r="BY113" s="3"/>
      <c r="BZ113" s="3"/>
    </row>
    <row r="114" spans="2:78" s="183" customFormat="1">
      <c r="B114" s="184"/>
      <c r="BT114" s="185"/>
      <c r="BY114" s="3"/>
      <c r="BZ114" s="3"/>
    </row>
    <row r="115" spans="2:78" s="183" customFormat="1">
      <c r="B115" s="184"/>
      <c r="BT115" s="185"/>
      <c r="BY115" s="3"/>
      <c r="BZ115" s="3"/>
    </row>
    <row r="116" spans="2:78" s="183" customFormat="1">
      <c r="B116" s="184"/>
      <c r="BT116" s="185"/>
      <c r="BY116" s="3"/>
      <c r="BZ116" s="3"/>
    </row>
    <row r="117" spans="2:78" s="183" customFormat="1">
      <c r="B117" s="184"/>
      <c r="BT117" s="185"/>
      <c r="BY117" s="3"/>
      <c r="BZ117" s="3"/>
    </row>
    <row r="118" spans="2:78" s="183" customFormat="1">
      <c r="B118" s="184"/>
      <c r="BT118" s="185"/>
      <c r="BY118" s="3"/>
      <c r="BZ118" s="3"/>
    </row>
    <row r="119" spans="2:78" s="183" customFormat="1">
      <c r="B119" s="184"/>
      <c r="BT119" s="185"/>
      <c r="BY119" s="3"/>
      <c r="BZ119" s="3"/>
    </row>
    <row r="120" spans="2:78" s="183" customFormat="1">
      <c r="B120" s="184"/>
      <c r="BT120" s="185"/>
      <c r="BY120" s="3"/>
      <c r="BZ120" s="3"/>
    </row>
    <row r="121" spans="2:78" s="183" customFormat="1">
      <c r="B121" s="184"/>
      <c r="BT121" s="185"/>
      <c r="BY121" s="3"/>
      <c r="BZ121" s="3"/>
    </row>
    <row r="122" spans="2:78" s="183" customFormat="1">
      <c r="B122" s="184"/>
      <c r="BT122" s="185"/>
      <c r="BY122" s="3"/>
      <c r="BZ122" s="3"/>
    </row>
    <row r="123" spans="2:78" s="183" customFormat="1">
      <c r="B123" s="184"/>
      <c r="BT123" s="185"/>
      <c r="BY123" s="3"/>
      <c r="BZ123" s="3"/>
    </row>
    <row r="124" spans="2:78" s="183" customFormat="1">
      <c r="B124" s="184"/>
      <c r="BT124" s="185"/>
      <c r="BY124" s="3"/>
      <c r="BZ124" s="3"/>
    </row>
    <row r="125" spans="2:78" s="183" customFormat="1">
      <c r="B125" s="184"/>
      <c r="BT125" s="185"/>
      <c r="BY125" s="3"/>
      <c r="BZ125" s="3"/>
    </row>
    <row r="126" spans="2:78" s="183" customFormat="1">
      <c r="B126" s="184"/>
      <c r="BT126" s="185"/>
      <c r="BY126" s="3"/>
      <c r="BZ126" s="3"/>
    </row>
    <row r="127" spans="2:78" s="183" customFormat="1">
      <c r="B127" s="184"/>
      <c r="BT127" s="185"/>
      <c r="BY127" s="3"/>
      <c r="BZ127" s="3"/>
    </row>
    <row r="128" spans="2:78" s="183" customFormat="1">
      <c r="B128" s="184"/>
      <c r="BT128" s="185"/>
      <c r="BY128" s="3"/>
      <c r="BZ128" s="3"/>
    </row>
    <row r="129" spans="2:78" s="183" customFormat="1">
      <c r="B129" s="184"/>
      <c r="BT129" s="185"/>
      <c r="BY129" s="3"/>
      <c r="BZ129" s="3"/>
    </row>
    <row r="130" spans="2:78" s="183" customFormat="1">
      <c r="B130" s="184"/>
      <c r="BT130" s="185"/>
      <c r="BY130" s="3"/>
      <c r="BZ130" s="3"/>
    </row>
    <row r="131" spans="2:78" s="183" customFormat="1">
      <c r="B131" s="184"/>
      <c r="BT131" s="185"/>
      <c r="BY131" s="3"/>
      <c r="BZ131" s="3"/>
    </row>
    <row r="132" spans="2:78" s="183" customFormat="1">
      <c r="B132" s="184"/>
      <c r="BT132" s="185"/>
      <c r="BY132" s="3"/>
      <c r="BZ132" s="3"/>
    </row>
    <row r="133" spans="2:78" s="183" customFormat="1">
      <c r="B133" s="184"/>
      <c r="BT133" s="185"/>
      <c r="BY133" s="3"/>
      <c r="BZ133" s="3"/>
    </row>
    <row r="134" spans="2:78" s="183" customFormat="1">
      <c r="B134" s="184"/>
      <c r="BT134" s="185"/>
      <c r="BY134" s="3"/>
      <c r="BZ134" s="3"/>
    </row>
    <row r="135" spans="2:78" s="183" customFormat="1">
      <c r="B135" s="184"/>
      <c r="BT135" s="185"/>
      <c r="BY135" s="3"/>
      <c r="BZ135" s="3"/>
    </row>
    <row r="136" spans="2:78" s="183" customFormat="1">
      <c r="B136" s="184"/>
      <c r="BT136" s="185"/>
      <c r="BY136" s="3"/>
      <c r="BZ136" s="3"/>
    </row>
    <row r="137" spans="2:78" s="183" customFormat="1">
      <c r="B137" s="184"/>
      <c r="BT137" s="185"/>
      <c r="BY137" s="3"/>
      <c r="BZ137" s="3"/>
    </row>
    <row r="138" spans="2:78" s="183" customFormat="1">
      <c r="B138" s="184"/>
      <c r="BT138" s="185"/>
      <c r="BY138" s="3"/>
      <c r="BZ138" s="3"/>
    </row>
    <row r="139" spans="2:78" s="183" customFormat="1">
      <c r="B139" s="184"/>
      <c r="BT139" s="185"/>
      <c r="BY139" s="3"/>
      <c r="BZ139" s="3"/>
    </row>
    <row r="140" spans="2:78" s="183" customFormat="1">
      <c r="B140" s="184"/>
      <c r="BT140" s="185"/>
      <c r="BY140" s="3"/>
      <c r="BZ140" s="3"/>
    </row>
    <row r="141" spans="2:78" s="183" customFormat="1">
      <c r="B141" s="184"/>
      <c r="BT141" s="185"/>
      <c r="BY141" s="3"/>
      <c r="BZ141" s="3"/>
    </row>
    <row r="142" spans="2:78" s="183" customFormat="1">
      <c r="B142" s="184"/>
      <c r="BT142" s="185"/>
      <c r="BY142" s="3"/>
      <c r="BZ142" s="3"/>
    </row>
    <row r="143" spans="2:78" s="183" customFormat="1">
      <c r="B143" s="184"/>
      <c r="BT143" s="185"/>
      <c r="BY143" s="3"/>
      <c r="BZ143" s="3"/>
    </row>
    <row r="144" spans="2:78" s="183" customFormat="1">
      <c r="B144" s="184"/>
      <c r="BT144" s="185"/>
      <c r="BY144" s="3"/>
      <c r="BZ144" s="3"/>
    </row>
    <row r="145" spans="2:78" s="183" customFormat="1">
      <c r="B145" s="184"/>
      <c r="BT145" s="185"/>
      <c r="BY145" s="3"/>
      <c r="BZ145" s="3"/>
    </row>
    <row r="146" spans="2:78" s="183" customFormat="1">
      <c r="B146" s="184"/>
      <c r="BT146" s="185"/>
      <c r="BY146" s="3"/>
      <c r="BZ146" s="3"/>
    </row>
    <row r="147" spans="2:78" s="183" customFormat="1">
      <c r="B147" s="184"/>
      <c r="BT147" s="185"/>
      <c r="BY147" s="3"/>
      <c r="BZ147" s="3"/>
    </row>
    <row r="148" spans="2:78" s="183" customFormat="1">
      <c r="B148" s="184"/>
      <c r="BT148" s="185"/>
      <c r="BY148" s="3"/>
      <c r="BZ148" s="3"/>
    </row>
    <row r="149" spans="2:78" s="183" customFormat="1">
      <c r="B149" s="184"/>
      <c r="BT149" s="185"/>
      <c r="BY149" s="3"/>
      <c r="BZ149" s="3"/>
    </row>
    <row r="150" spans="2:78" s="183" customFormat="1">
      <c r="B150" s="184"/>
      <c r="BT150" s="185"/>
      <c r="BY150" s="3"/>
      <c r="BZ150" s="3"/>
    </row>
    <row r="151" spans="2:78" s="183" customFormat="1">
      <c r="B151" s="184"/>
      <c r="BT151" s="185"/>
      <c r="BY151" s="3"/>
      <c r="BZ151" s="3"/>
    </row>
    <row r="152" spans="2:78" s="183" customFormat="1">
      <c r="B152" s="184"/>
      <c r="BT152" s="185"/>
      <c r="BY152" s="3"/>
      <c r="BZ152" s="3"/>
    </row>
    <row r="153" spans="2:78" s="183" customFormat="1">
      <c r="B153" s="184"/>
      <c r="BT153" s="185"/>
      <c r="BY153" s="3"/>
      <c r="BZ153" s="3"/>
    </row>
    <row r="154" spans="2:78" s="183" customFormat="1">
      <c r="B154" s="184"/>
      <c r="BT154" s="185"/>
      <c r="BY154" s="3"/>
      <c r="BZ154" s="3"/>
    </row>
    <row r="155" spans="2:78" s="183" customFormat="1">
      <c r="B155" s="184"/>
      <c r="BT155" s="185"/>
      <c r="BY155" s="3"/>
      <c r="BZ155" s="3"/>
    </row>
    <row r="156" spans="2:78" s="183" customFormat="1">
      <c r="B156" s="184"/>
      <c r="BT156" s="185"/>
      <c r="BY156" s="3"/>
      <c r="BZ156" s="3"/>
    </row>
    <row r="157" spans="2:78" s="183" customFormat="1">
      <c r="B157" s="184"/>
      <c r="BT157" s="185"/>
      <c r="BY157" s="3"/>
      <c r="BZ157" s="3"/>
    </row>
  </sheetData>
  <mergeCells count="24">
    <mergeCell ref="AE1:AH1"/>
    <mergeCell ref="AJ1:AN1"/>
    <mergeCell ref="AO1:BA1"/>
    <mergeCell ref="BX1:BX2"/>
    <mergeCell ref="BB1:BD1"/>
    <mergeCell ref="BE1:BF1"/>
    <mergeCell ref="BG1:BH1"/>
    <mergeCell ref="BI1:BJ1"/>
    <mergeCell ref="BK1:BL1"/>
    <mergeCell ref="BM1:BO1"/>
    <mergeCell ref="BP1:BR1"/>
    <mergeCell ref="BS1:BS2"/>
    <mergeCell ref="BT1:BT2"/>
    <mergeCell ref="BU1:BU2"/>
    <mergeCell ref="BV1:BW1"/>
    <mergeCell ref="P1:W1"/>
    <mergeCell ref="X1:AB1"/>
    <mergeCell ref="AC1:AD1"/>
    <mergeCell ref="A1:A2"/>
    <mergeCell ref="B1:B2"/>
    <mergeCell ref="C1:C2"/>
    <mergeCell ref="E1:E2"/>
    <mergeCell ref="F1:I1"/>
    <mergeCell ref="J1:O1"/>
  </mergeCells>
  <pageMargins left="0" right="0" top="0.5" bottom="0.5" header="0" footer="0"/>
  <pageSetup orientation="landscape"/>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1. PROFIL</vt:lpstr>
      <vt:lpstr>Merumuskan CP</vt:lpstr>
      <vt:lpstr>Membentuk MK dan Menghitung sks</vt:lpstr>
      <vt:lpstr>Koneksi antar unsur dalam MK</vt:lpstr>
      <vt:lpstr>Pemetaak Wajib dan Pilihan</vt:lpstr>
      <vt:lpstr>Proporsi</vt:lpstr>
      <vt:lpstr>Struktur</vt:lpstr>
      <vt:lpstr>MAT KUL (2)</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Deden</dc:creator>
  <cp:lastModifiedBy>Hanif sutrisno</cp:lastModifiedBy>
  <cp:lastPrinted>2015-12-21T22:27:11Z</cp:lastPrinted>
  <dcterms:created xsi:type="dcterms:W3CDTF">2015-07-23T04:18:30Z</dcterms:created>
  <dcterms:modified xsi:type="dcterms:W3CDTF">2019-07-23T05:30:46Z</dcterms:modified>
</cp:coreProperties>
</file>