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DIREKTORAT AKADEMIK\1. BIDANG KURIKULUM &amp; PENGAJARAN\1. BERKAS KURIKULUM\BERKAS KURIKULUM 2019\BERKAS KURIKULUM_NOMENKLATUR\"/>
    </mc:Choice>
  </mc:AlternateContent>
  <bookViews>
    <workbookView xWindow="0" yWindow="0" windowWidth="28800" windowHeight="12135" tabRatio="727" firstSheet="5" activeTab="5"/>
  </bookViews>
  <sheets>
    <sheet name="LANGKAH 1 PROFIL DEKSRIPTOR" sheetId="5" r:id="rId1"/>
    <sheet name="LANGKAH 2 PERUMUSAN CP" sheetId="6" r:id="rId2"/>
    <sheet name="LANGKAH 3 IDENTIFIKASIUNESCO" sheetId="7" r:id="rId3"/>
    <sheet name="LANGKAH 4 CP BIDANG KAJIAN" sheetId="12" r:id="rId4"/>
    <sheet name="LANGKAH 5 PERHITUNGAN-SKS" sheetId="8" r:id="rId5"/>
    <sheet name="LANGKAH 6 STRUKTUR MK" sheetId="9" r:id="rId6"/>
    <sheet name="LANGKAH 7 SOFTSKILLS" sheetId="10" r:id="rId7"/>
    <sheet name="Sheet1" sheetId="13" r:id="rId8"/>
    <sheet name="NOMENKLATUR KODE MK " sheetId="14" r:id="rId9"/>
  </sheets>
  <calcPr calcId="15251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42" i="9" l="1"/>
  <c r="AX16" i="14"/>
  <c r="AN16" i="14" l="1"/>
  <c r="V16" i="14" l="1"/>
  <c r="AA46" i="13" l="1"/>
  <c r="G41" i="13"/>
  <c r="AA33" i="13"/>
  <c r="G29" i="13"/>
  <c r="AK16" i="13"/>
  <c r="AF16" i="13"/>
  <c r="AA16" i="13"/>
  <c r="V16" i="13"/>
  <c r="Q16" i="13"/>
  <c r="L16" i="13"/>
  <c r="G16" i="13"/>
  <c r="B16" i="13"/>
  <c r="AO16" i="13" s="1"/>
  <c r="AT16" i="14"/>
  <c r="AH16" i="14"/>
  <c r="AB16" i="14"/>
  <c r="P16" i="14"/>
  <c r="J16" i="14"/>
  <c r="D16" i="14"/>
  <c r="BB14" i="14"/>
  <c r="G23" i="13" l="1"/>
  <c r="AF16" i="9"/>
  <c r="G16" i="9" l="1"/>
  <c r="AA16" i="9"/>
  <c r="Q16" i="9"/>
  <c r="V16" i="9"/>
  <c r="AA33" i="9"/>
  <c r="L16" i="9"/>
  <c r="AK16" i="9"/>
  <c r="D78" i="8"/>
  <c r="EH59" i="12"/>
  <c r="AA47" i="9"/>
  <c r="J74" i="8"/>
  <c r="G29" i="9"/>
  <c r="BA3" i="10"/>
  <c r="AZ3" i="10"/>
  <c r="AY3" i="10"/>
  <c r="AX3" i="10"/>
  <c r="AW3" i="10"/>
  <c r="AV3" i="10"/>
  <c r="AU3" i="10"/>
  <c r="JS59" i="12"/>
  <c r="JM59" i="12"/>
  <c r="JH59" i="12"/>
  <c r="IZ59" i="12"/>
  <c r="IT59" i="12"/>
  <c r="IP59" i="12"/>
  <c r="IF59" i="12"/>
  <c r="HW59" i="12"/>
  <c r="HN59" i="12"/>
  <c r="HG59" i="12"/>
  <c r="HA59" i="12"/>
  <c r="GQ59" i="12"/>
  <c r="GH59" i="12"/>
  <c r="GB59" i="12"/>
  <c r="FV59" i="12"/>
  <c r="FN59" i="12"/>
  <c r="FG59" i="12"/>
  <c r="EZ59" i="12"/>
  <c r="ES59" i="12"/>
  <c r="EL59" i="12"/>
  <c r="ED59" i="12"/>
  <c r="DY59" i="12"/>
  <c r="DS59" i="12"/>
  <c r="DM59" i="12"/>
  <c r="DH59" i="12"/>
  <c r="DE59" i="12"/>
  <c r="DC59" i="12"/>
  <c r="CZ59" i="12"/>
  <c r="CV59" i="12"/>
  <c r="CS59" i="12"/>
  <c r="CM59" i="12"/>
  <c r="CJ59" i="12"/>
  <c r="CG59" i="12"/>
  <c r="CC59" i="12"/>
  <c r="BZ59" i="12"/>
  <c r="BW59" i="12"/>
  <c r="BT59" i="12"/>
  <c r="BQ59" i="12"/>
  <c r="BN59" i="12"/>
  <c r="BK59" i="12"/>
  <c r="BH59" i="12"/>
  <c r="BE59" i="12"/>
  <c r="BB59" i="12"/>
  <c r="AY59" i="12"/>
  <c r="AV59" i="12"/>
  <c r="AS59" i="12"/>
  <c r="AO59" i="12"/>
  <c r="AJ59" i="12"/>
  <c r="AF59" i="12"/>
  <c r="AC59" i="12"/>
  <c r="Z59" i="12"/>
  <c r="V59" i="12"/>
  <c r="R59" i="12"/>
  <c r="O59" i="12"/>
  <c r="J59" i="12"/>
  <c r="G59" i="12"/>
  <c r="D59" i="12"/>
  <c r="B54" i="7"/>
  <c r="B55" i="12" s="1"/>
  <c r="B53" i="7"/>
  <c r="B54" i="12" s="1"/>
  <c r="B52" i="7"/>
  <c r="B53" i="12" s="1"/>
  <c r="B51" i="7"/>
  <c r="B52" i="12" s="1"/>
  <c r="B50" i="7"/>
  <c r="B51" i="12" s="1"/>
  <c r="B49" i="7"/>
  <c r="B50" i="12" s="1"/>
  <c r="B48" i="7"/>
  <c r="B49" i="12" s="1"/>
  <c r="B46" i="7"/>
  <c r="B47" i="12" s="1"/>
  <c r="B45" i="7"/>
  <c r="B46" i="12" s="1"/>
  <c r="B44" i="7"/>
  <c r="B45" i="12" s="1"/>
  <c r="B43" i="7"/>
  <c r="B44" i="12" s="1"/>
  <c r="B42" i="7"/>
  <c r="B43" i="12" s="1"/>
  <c r="B41" i="7"/>
  <c r="B42" i="12" s="1"/>
  <c r="B40" i="7"/>
  <c r="B41" i="12" s="1"/>
  <c r="B39" i="7"/>
  <c r="B40" i="12" s="1"/>
  <c r="B38" i="7"/>
  <c r="B39" i="12" s="1"/>
  <c r="B37" i="7"/>
  <c r="B38" i="12" s="1"/>
  <c r="B35" i="7"/>
  <c r="B36" i="12" s="1"/>
  <c r="B34" i="7"/>
  <c r="B35" i="12" s="1"/>
  <c r="B33" i="7"/>
  <c r="B34" i="12" s="1"/>
  <c r="B32" i="7"/>
  <c r="B33" i="12" s="1"/>
  <c r="B31" i="7"/>
  <c r="B32" i="12" s="1"/>
  <c r="B30" i="7"/>
  <c r="B31" i="12" s="1"/>
  <c r="B29" i="7"/>
  <c r="B30" i="12" s="1"/>
  <c r="B28" i="7"/>
  <c r="B29" i="12" s="1"/>
  <c r="B27" i="7"/>
  <c r="B28" i="12" s="1"/>
  <c r="B26" i="7"/>
  <c r="B27" i="12" s="1"/>
  <c r="B25" i="7"/>
  <c r="B26" i="12" s="1"/>
  <c r="B24" i="7"/>
  <c r="B25" i="12" s="1"/>
  <c r="B23" i="7"/>
  <c r="B24" i="12" s="1"/>
  <c r="B22" i="7"/>
  <c r="B23" i="12" s="1"/>
  <c r="B21" i="7"/>
  <c r="B22" i="12" s="1"/>
  <c r="B19" i="7"/>
  <c r="B20" i="12" s="1"/>
  <c r="B18" i="7"/>
  <c r="B19" i="12" s="1"/>
  <c r="B17" i="7"/>
  <c r="B18" i="12" s="1"/>
  <c r="B16" i="7"/>
  <c r="B17" i="12" s="1"/>
  <c r="B15" i="7"/>
  <c r="B16" i="12" s="1"/>
  <c r="B14" i="7"/>
  <c r="B15" i="12" s="1"/>
  <c r="B13" i="7"/>
  <c r="B14" i="12" s="1"/>
  <c r="B12" i="7"/>
  <c r="B13" i="12" s="1"/>
  <c r="B11" i="7"/>
  <c r="B12" i="12" s="1"/>
  <c r="B10" i="7"/>
  <c r="B11" i="12" s="1"/>
  <c r="B9" i="7"/>
  <c r="B10" i="12" s="1"/>
  <c r="B8" i="7"/>
  <c r="B9" i="12" s="1"/>
  <c r="B7" i="7"/>
  <c r="B8" i="12" s="1"/>
  <c r="B6" i="7"/>
  <c r="B7" i="12" s="1"/>
  <c r="B5" i="7"/>
  <c r="B6" i="12" s="1"/>
  <c r="F4" i="8"/>
  <c r="F5" i="8"/>
  <c r="F6" i="8"/>
  <c r="F61" i="8" s="1"/>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I4" i="8"/>
  <c r="I5" i="8"/>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B16" i="9"/>
  <c r="J62" i="8"/>
  <c r="J34" i="8" l="1"/>
  <c r="K34" i="8" s="1"/>
  <c r="G17" i="8"/>
  <c r="J17" i="8" s="1"/>
  <c r="K17" i="8" s="1"/>
  <c r="G27" i="8"/>
  <c r="J27" i="8" s="1"/>
  <c r="K27" i="8" s="1"/>
  <c r="G11" i="8"/>
  <c r="J11" i="8" s="1"/>
  <c r="K11" i="8" s="1"/>
  <c r="G21" i="8"/>
  <c r="J21" i="8" s="1"/>
  <c r="K21" i="8" s="1"/>
  <c r="G53" i="8"/>
  <c r="J53" i="8" s="1"/>
  <c r="K53" i="8" s="1"/>
  <c r="G30" i="8"/>
  <c r="J30" i="8" s="1"/>
  <c r="K30" i="8" s="1"/>
  <c r="G31" i="8"/>
  <c r="J31" i="8" s="1"/>
  <c r="K31" i="8" s="1"/>
  <c r="G8" i="8"/>
  <c r="J8" i="8" s="1"/>
  <c r="K8" i="8" s="1"/>
  <c r="G40" i="8"/>
  <c r="J40" i="8" s="1"/>
  <c r="K40" i="8" s="1"/>
  <c r="G28" i="8"/>
  <c r="J28" i="8" s="1"/>
  <c r="K28" i="8" s="1"/>
  <c r="G16" i="8"/>
  <c r="J16" i="8" s="1"/>
  <c r="K16" i="8" s="1"/>
  <c r="G7" i="8"/>
  <c r="J7" i="8" s="1"/>
  <c r="K7" i="8" s="1"/>
  <c r="G25" i="8"/>
  <c r="J25" i="8" s="1"/>
  <c r="K25" i="8" s="1"/>
  <c r="G41" i="8"/>
  <c r="J41" i="8" s="1"/>
  <c r="K41" i="8" s="1"/>
  <c r="G57" i="8"/>
  <c r="J57" i="8" s="1"/>
  <c r="K57" i="8" s="1"/>
  <c r="G18" i="8"/>
  <c r="J18" i="8" s="1"/>
  <c r="K18" i="8" s="1"/>
  <c r="G34" i="8"/>
  <c r="G50" i="8"/>
  <c r="J50" i="8" s="1"/>
  <c r="K50" i="8" s="1"/>
  <c r="G35" i="8"/>
  <c r="J35" i="8" s="1"/>
  <c r="K35" i="8" s="1"/>
  <c r="G51" i="8"/>
  <c r="J51" i="8" s="1"/>
  <c r="K51" i="8" s="1"/>
  <c r="G42" i="8"/>
  <c r="G4" i="8"/>
  <c r="J4" i="8" s="1"/>
  <c r="G24" i="8"/>
  <c r="J24" i="8" s="1"/>
  <c r="K24" i="8" s="1"/>
  <c r="G19" i="8"/>
  <c r="G15" i="8"/>
  <c r="G5" i="8"/>
  <c r="J5" i="8" s="1"/>
  <c r="K5" i="8" s="1"/>
  <c r="G32" i="8"/>
  <c r="J32" i="8" s="1"/>
  <c r="K32" i="8" s="1"/>
  <c r="G52" i="8"/>
  <c r="J52" i="8" s="1"/>
  <c r="K52" i="8" s="1"/>
  <c r="G33" i="8"/>
  <c r="G49" i="8"/>
  <c r="J49" i="8" s="1"/>
  <c r="K49" i="8" s="1"/>
  <c r="G10" i="8"/>
  <c r="J10" i="8" s="1"/>
  <c r="K10" i="8" s="1"/>
  <c r="G26" i="8"/>
  <c r="J26" i="8" s="1"/>
  <c r="K26" i="8" s="1"/>
  <c r="G58" i="8"/>
  <c r="G43" i="8"/>
  <c r="J43" i="8" s="1"/>
  <c r="K43" i="8" s="1"/>
  <c r="G36" i="8"/>
  <c r="J36" i="8" s="1"/>
  <c r="K36" i="8" s="1"/>
  <c r="G20" i="8"/>
  <c r="J20" i="8" s="1"/>
  <c r="K20" i="8" s="1"/>
  <c r="G48" i="8"/>
  <c r="J48" i="8" s="1"/>
  <c r="K48" i="8" s="1"/>
  <c r="G37" i="8"/>
  <c r="J37" i="8" s="1"/>
  <c r="K37" i="8" s="1"/>
  <c r="G14" i="8"/>
  <c r="J14" i="8" s="1"/>
  <c r="K14" i="8" s="1"/>
  <c r="G46" i="8"/>
  <c r="J46" i="8" s="1"/>
  <c r="K46" i="8" s="1"/>
  <c r="G47" i="8"/>
  <c r="J47" i="8" s="1"/>
  <c r="K47" i="8" s="1"/>
  <c r="J58" i="8"/>
  <c r="K58" i="8" s="1"/>
  <c r="J33" i="8"/>
  <c r="K33" i="8" s="1"/>
  <c r="J42" i="8"/>
  <c r="K42" i="8" s="1"/>
  <c r="J19" i="8"/>
  <c r="K19" i="8" s="1"/>
  <c r="J15" i="8"/>
  <c r="K15" i="8" s="1"/>
  <c r="G23" i="9"/>
  <c r="AO16" i="9"/>
  <c r="K4" i="8"/>
  <c r="G12" i="8"/>
  <c r="J12" i="8" s="1"/>
  <c r="K12" i="8" s="1"/>
  <c r="G55" i="8"/>
  <c r="J55" i="8" s="1"/>
  <c r="K55" i="8" s="1"/>
  <c r="G39" i="8"/>
  <c r="J39" i="8" s="1"/>
  <c r="K39" i="8" s="1"/>
  <c r="G54" i="8"/>
  <c r="J54" i="8" s="1"/>
  <c r="K54" i="8" s="1"/>
  <c r="G38" i="8"/>
  <c r="J38" i="8" s="1"/>
  <c r="K38" i="8" s="1"/>
  <c r="G22" i="8"/>
  <c r="J22" i="8" s="1"/>
  <c r="K22" i="8" s="1"/>
  <c r="G6" i="8"/>
  <c r="J6" i="8" s="1"/>
  <c r="K6" i="8" s="1"/>
  <c r="G45" i="8"/>
  <c r="J45" i="8" s="1"/>
  <c r="K45" i="8" s="1"/>
  <c r="G29" i="8"/>
  <c r="J29" i="8" s="1"/>
  <c r="K29" i="8" s="1"/>
  <c r="G56" i="8"/>
  <c r="J56" i="8" s="1"/>
  <c r="K56" i="8" s="1"/>
  <c r="G23" i="8"/>
  <c r="J23" i="8" s="1"/>
  <c r="K23" i="8" s="1"/>
  <c r="G44" i="8"/>
  <c r="J44" i="8" s="1"/>
  <c r="K44" i="8" s="1"/>
  <c r="G9" i="8"/>
  <c r="J9" i="8" s="1"/>
  <c r="K9" i="8" s="1"/>
  <c r="G13" i="8"/>
  <c r="J13" i="8" s="1"/>
  <c r="K13" i="8" s="1"/>
  <c r="J61" i="8" l="1"/>
  <c r="J63" i="8" s="1"/>
  <c r="K61" i="8"/>
  <c r="K63" i="8" s="1"/>
</calcChain>
</file>

<file path=xl/sharedStrings.xml><?xml version="1.0" encoding="utf-8"?>
<sst xmlns="http://schemas.openxmlformats.org/spreadsheetml/2006/main" count="1678" uniqueCount="728">
  <si>
    <t>NO</t>
  </si>
  <si>
    <t>SKS</t>
  </si>
  <si>
    <t>Pancasila</t>
  </si>
  <si>
    <t>bahasa Indonesia</t>
  </si>
  <si>
    <t>KKN</t>
  </si>
  <si>
    <t>Skripsi</t>
  </si>
  <si>
    <t>No</t>
  </si>
  <si>
    <t>CAPAIAN PEMBELAJARAN</t>
  </si>
  <si>
    <t>KAJIAN YANG DIPERLUKAN</t>
  </si>
  <si>
    <t>(1)</t>
  </si>
  <si>
    <t>(2)</t>
  </si>
  <si>
    <t>(3)</t>
  </si>
  <si>
    <t>sks</t>
  </si>
  <si>
    <t>PROFIL</t>
  </si>
  <si>
    <t>DESKRIPTOR</t>
  </si>
  <si>
    <t>CAPAIAN PEMBELAJARAN/ LEARNING OUTCOME</t>
  </si>
  <si>
    <t>KKNI (SKL/CPL/LO)</t>
  </si>
  <si>
    <t>SNPT</t>
  </si>
  <si>
    <t>ULO PENCIRI PT</t>
  </si>
  <si>
    <t>PLO KHUSUS ASPRO</t>
  </si>
  <si>
    <t>PROFIL:</t>
  </si>
  <si>
    <t>(4)</t>
  </si>
  <si>
    <t>(5)</t>
  </si>
  <si>
    <t>(6)</t>
  </si>
  <si>
    <t>SIKAP DAN TATA NILAI</t>
  </si>
  <si>
    <t>KETRAMPILAN UMUM</t>
  </si>
  <si>
    <t>Mampu menerapkan pemikiran logis, kritis, sistematis, dan inovatif dalam konteks pengembangan atau implementasi ilmu pengetahuan dan teknologi yang memperhatikan dan menerapkan nilai humaniora yang sesuai dengan bidang keahliannya</t>
  </si>
  <si>
    <t>Mampu menunjukkan kinerja mandiri, bermutu dan terukur</t>
  </si>
  <si>
    <t>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t>
  </si>
  <si>
    <t>Menyusun deskripsi saintifik hasil kajian tersebut di atas dalam bentuk skripsi atau laporan tugas akhir, dan mengunggahnya dalam laman perguruan tinggi;</t>
  </si>
  <si>
    <t xml:space="preserve">Mampu mengambil keputusan secara tepat dalam konteks penyelesaian masalah di bidang keahliannya, berdasarkan hasil analisis informasi dan data; </t>
  </si>
  <si>
    <t xml:space="preserve">Mampu memelihara dan mengembang-kan jaringan kerja dengan pembimbing, kolega, sejawat baik di dalam maupun di luar lembaganya; </t>
  </si>
  <si>
    <t xml:space="preserve">Mampu bertanggungjawab atas pencapaian hasil kerja kelompok dan melakukan supervisi dan evaluasi terhadap penyelesaian pekerjaan yang ditugaskan kepada pekerja yang berada di bawah tanggungjawabnya; </t>
  </si>
  <si>
    <t xml:space="preserve">Mampu melakukan proses evaluasi diri terhadap kelompok kerja yang berada dibawah tanggung jawabnya, dan mampu mengelola pembelajaran secara mandiri; </t>
  </si>
  <si>
    <t xml:space="preserve">Mampu mendokumentasikan, menyimpan, mengamankan, dan menemukan kembali data untuk menjamin kesahihan dan mencegah plagiasi. </t>
  </si>
  <si>
    <t>PENGETAHUAN</t>
  </si>
  <si>
    <t>bertakwa kepada Tuhan Yang Maha Esa dan mampu menunjukkan sikap religius;</t>
  </si>
  <si>
    <t>menjunjung tinggi nilai kemanusiaan dalam menjalankan tugas berdasarkan agama,moral, dan etika;</t>
  </si>
  <si>
    <t>berkontribusi dalam peningkatan mutu kehidupan bermasyarakat, berbangsa, bernegara, dan kemajuan peradaban berdasarkan Pancasila;</t>
  </si>
  <si>
    <t>berperan sebagai warga negara yang bangga dan cinta tanah air, memiliki nasionalisme serta rasa tanggungjawab pada negara dan bangsa;</t>
  </si>
  <si>
    <t>menghargai keanekaragaman budaya, pandangan, agama, dan kepercayaan, serta pendapat atau temuan orisinal orang lain;</t>
  </si>
  <si>
    <t>bekerja sama dan memiliki kepekaan sosial serta kepedulian terhadap masyarakat dan lingkungan;</t>
  </si>
  <si>
    <t>taat hukum dan disiplin dalam kehidupan bermasyarakat dan bernegara;</t>
  </si>
  <si>
    <t>menginternalisasi nilai, norma, dan etika akademik;</t>
  </si>
  <si>
    <t>menunjukkan sikap bertanggungjawab atas pekerjaan di bidang keahliannya secara mandiri; dan</t>
  </si>
  <si>
    <t>menginternalisasi semangat kemandirian, kejuangan, dan kewirausahaan.</t>
  </si>
  <si>
    <t>To KNOW</t>
  </si>
  <si>
    <t>To DO</t>
  </si>
  <si>
    <t>To BE</t>
  </si>
  <si>
    <t>To LIVE TOGETHER</t>
  </si>
  <si>
    <t>teori, konsep teoritis,prinsip</t>
  </si>
  <si>
    <t>psikomotor</t>
  </si>
  <si>
    <t>soft skills</t>
  </si>
  <si>
    <t>soft skills sosial</t>
  </si>
  <si>
    <t>Kewirausahaan</t>
  </si>
  <si>
    <t>KODE WARNA</t>
  </si>
  <si>
    <t>NAMA MATA KULIAH</t>
  </si>
  <si>
    <t>KELUASAN</t>
  </si>
  <si>
    <t>KEDALAMAN</t>
  </si>
  <si>
    <t>BEBAN</t>
  </si>
  <si>
    <t>sks Sementara</t>
  </si>
  <si>
    <t>NAMA MAKUL</t>
  </si>
  <si>
    <t>KETERANGAN</t>
  </si>
  <si>
    <t>TOTAL SKS</t>
  </si>
  <si>
    <t>Penciri Nasional</t>
  </si>
  <si>
    <t>Penciri Universitas</t>
  </si>
  <si>
    <t>v</t>
  </si>
  <si>
    <t>STRUKTUR KURIKULUM</t>
  </si>
  <si>
    <t>SEMESTER 1</t>
  </si>
  <si>
    <t>SEMESTER 2</t>
  </si>
  <si>
    <t>SEMESTER 3</t>
  </si>
  <si>
    <t>SEMESTER 4</t>
  </si>
  <si>
    <t>SEMESTER 5</t>
  </si>
  <si>
    <t>SEMESTER 6</t>
  </si>
  <si>
    <t>SEMESTER 7</t>
  </si>
  <si>
    <t>SEMESTER 8</t>
  </si>
  <si>
    <t>Keterangan:</t>
  </si>
  <si>
    <t>Makul</t>
  </si>
  <si>
    <t>Jumlah total  SKS</t>
  </si>
  <si>
    <t>Makul Nasional</t>
  </si>
  <si>
    <t xml:space="preserve">Kompetensi dasar </t>
  </si>
  <si>
    <t>Jumlah sks nasional</t>
  </si>
  <si>
    <t>Makul Univ</t>
  </si>
  <si>
    <t>Makul Dasar Profesi</t>
  </si>
  <si>
    <t>Makul Keahlian Profesi</t>
  </si>
  <si>
    <t>Jumlah SKS penunjang profil utama</t>
  </si>
  <si>
    <t>Makul Perluasan Pendalaman</t>
  </si>
  <si>
    <t xml:space="preserve">Jumlah makul penunjang profil tambahan </t>
  </si>
  <si>
    <t>Makul Kemampuan Tambahan</t>
  </si>
  <si>
    <t xml:space="preserve">PETA PENGEMBANGAN SOFT SKILLS </t>
  </si>
  <si>
    <t>MATA KULIAH</t>
  </si>
  <si>
    <t>Pendidik</t>
  </si>
  <si>
    <t>Jumlah sks univ</t>
  </si>
  <si>
    <t>TOTAL SKS DI TAWARKAN</t>
  </si>
  <si>
    <t>TABEL PERHITUNGAN SKS PER MATA KULIAH</t>
  </si>
  <si>
    <t>PROFIL &amp; DESKRIPTOR</t>
  </si>
  <si>
    <t>TOTAL</t>
  </si>
  <si>
    <t>MATA KULIAH PILIHAN</t>
  </si>
  <si>
    <t>Pilihan</t>
  </si>
  <si>
    <t>Matkul Pilihan 1</t>
  </si>
  <si>
    <t>Matkul Pilihan 2</t>
  </si>
  <si>
    <t>Matkul Pilihan 3</t>
  </si>
  <si>
    <t>JML SKS MAKUL PENCIRI NAS. &amp; UNIV. &amp; PILIHAN</t>
  </si>
  <si>
    <t>SKS PENGURANG</t>
  </si>
  <si>
    <t>TOTAL BEBAN</t>
  </si>
  <si>
    <t>59 makul (100%)</t>
  </si>
  <si>
    <t>10 SKS</t>
  </si>
  <si>
    <t>Mengingat</t>
  </si>
  <si>
    <t>Memahami</t>
  </si>
  <si>
    <t>Menerapkan</t>
  </si>
  <si>
    <t>Menganalisis</t>
  </si>
  <si>
    <t>Menilai</t>
  </si>
  <si>
    <t>Yang wajib diambil</t>
  </si>
  <si>
    <t>TOTAL sks MK Pilihan</t>
  </si>
  <si>
    <t>4 makul (7%)</t>
  </si>
  <si>
    <t>36 makul (61%)</t>
  </si>
  <si>
    <t>berperan sebagai warga negara yang bangga dan cinta tanah air, memiliki nasionalisme serta rasa tanggung jawab pada negara dan bangsa;</t>
  </si>
  <si>
    <t>KETERAMPILAN UMUM</t>
  </si>
  <si>
    <t>KETERAMPILAN KHUSUS</t>
  </si>
  <si>
    <t>Pendidik PAI</t>
  </si>
  <si>
    <t>Menjadi pendidik dalam bidang pendidikan agama Islam pada jenjang pendidikan dasar  (SD/MI/MTs/SMP) dan pendidikan menengah (MA/MAK/SMA/SMK) yang berkepribadian Islami, berpengetahuan luas dan mutakhir serta mampu menerapkan teori-teori pendidikan dan pembelajaran</t>
  </si>
  <si>
    <t>Pengelola dan Penyelenggara Lembaga Pendidikan Agama Islam</t>
  </si>
  <si>
    <t>Menjadi Pengelola dan Penyelenggara Lembaga pedidikan agama Islam pada jenjang pendidikan dasar  (SD/MI/MTs/SMP) dan pendidikan menengah (MA/MAK/SMA/SMK) yang berkepribadian Islami, berpengetahuan luas dan mutakhir serta mampu menerapkan teori-teori pendidikan dan pembelajaran</t>
  </si>
  <si>
    <t>Edupreneur PAI</t>
  </si>
  <si>
    <t>Menjadi Edupreneur di bidang pedidikan agama Islam pada jenjang pendidikan dasar  (SD/MI/MTs/SMP) dan pendidikan menengah (MA/MAK/SMA/SMK) yang berkepribadian Islami, berpengetahuan luas dan mutakhir serta mampu menerapkan teori-teori pendidikan dan pembelajaran</t>
  </si>
  <si>
    <t>LO FINISH PRODI PENDIDIKAN AGAMA ISLAM</t>
  </si>
  <si>
    <t xml:space="preserve">Mampu beradaptasi, bekerja sama, berkreasi, berkontribusi, dan berinovasi dalam menerapkan ilmu pengetahuan pada kehidupan bermasyarakat serta memiliki wawasan global dalam perannya sebagai warga dunia; </t>
  </si>
  <si>
    <t>Memiliki integritas akademik, antara lain kemampuan memahami arti plagiarisme, jenis-jenisnya, dan upaya pencegahannya, serta konsekuensinya apabila melakukan plagiasi</t>
  </si>
  <si>
    <t>Menampilkan diri sebagai pribadi yang stabil, dewasa, arif dan berwibawa serta berkemampuan adaptasi (adaptability), fleksibiltas (flexibility), pengendalian diri, (self direction), secara baik dan penuh inisitaif di tempat tugas</t>
  </si>
  <si>
    <t>Bersikap inklusif, bertindak obyektif dan tidak deskriminatif berdasarkan pertimbangan jenis kelamin, agama, ras, kondisi fisik, latar belakang keluarga dan status sosial</t>
  </si>
  <si>
    <t>Menunjukkan etos kerja, tanggung jawab, rasa bangga, percaya diri dan cinta menjadi pendidik bidang pendidikan agama Islam pada satuan pendidikan sekolah/madrasah (SD/MI/SMP/MTs/ SMA/MA/SMK/MAK);</t>
  </si>
  <si>
    <t>Menunjukkan sikap kepemimpinan (leadership), bertanggungjawab (accountability) dan responsibilitas (responsibility) atas pekerjaan di bidang pendidikan agama Islam secara mandiri pada satuan pendidikan sekolah/madrasah (SD/MI/SMP/MTs/ SMA/MA/SMK/MAK)</t>
  </si>
  <si>
    <t>Pengelola</t>
  </si>
  <si>
    <t>Edupreneur</t>
  </si>
  <si>
    <t>Menginternalisasi semangat kemandirian/kewirausahaan dan inovasi dalam pembelajaran bidang pendidikan agama Islam pada satuan pendidikan sekolah/madrasah (SD/MI/SMP/MTs/ SMA/MA/SMK/MAK).</t>
  </si>
  <si>
    <t xml:space="preserve">Menjunjung tinggi dan menginternalisasikan nilai-nilai Al-Islam </t>
  </si>
  <si>
    <t>Menunjukkan kemampuan literasi informasi, media dan memanfaatkan teknologi informasi dan komunikasi untuk pengembangan keilmuan dan kemampuan kerja</t>
  </si>
  <si>
    <t>Mampu berkomunikasi baik lisan maupun tulisan dengan menggunakan bahasa Arab dan Inggris dalam perkembangan dunia akademik dan dunia kerja</t>
  </si>
  <si>
    <t>Mampu membaca al-Qur’an dengan benar berdasarkan makhraj dan ilmu tajwid</t>
  </si>
  <si>
    <t>Mampu menghafal dan memahami isi kandungan al-Qur’an juz 30 (Juz Amma)</t>
  </si>
  <si>
    <t>Mampu melaksanakan ibadah dan memimpin ritual keagamaan dengan baik</t>
  </si>
  <si>
    <t>Mampu menulis Arab dan Al-Qur’an dengan baik dan benar sesuai kaidah</t>
  </si>
  <si>
    <t>Mampu menerapkan kurikulum mata Pelajaran Pendidikan Agama Islam di sekolah/madrasah sesuai dengan prosedur dan prinsip-prinsip dalam pengembangan kurikulum</t>
  </si>
  <si>
    <t>Mampu mengembangkan perangkat pembelajaran Pendidikan Agama Islam disekolah/madrasah secara baik dan tepat</t>
  </si>
  <si>
    <t>Mampu mengembangkan media, alat dan bahan ajar pembelajaran Pendidikan Agama Islam</t>
  </si>
  <si>
    <t>Mampu melaksanakan pembelajaran yang mendidik, kreatif dan inovatif pada Pendidikan Agama Islam di sekolah/madrasah</t>
  </si>
  <si>
    <t>Mendiseminasikan karya akademik dalam bentuk publikasi yang diunggah dalam laman perguruan tinggi dan/atau jurnal bereputasi</t>
  </si>
  <si>
    <t>Mampu memfasilitasi pengembangan potensi keagamaan peserta didik untuk mengaktualisasikan kemampuan beragama dalam kehidupan nyata di sekolah/madrasah dan di masyarakat</t>
  </si>
  <si>
    <t>Mampu melaksanakan tindakan reflektif berdasarkan prosedur dan metodologi penelitian ilmiah untuk peningkatan kualitas pembelajaran Pendidikan Agama Islam di sekolah/madrasah</t>
  </si>
  <si>
    <t>Mampu menerapkan langkah-langkah pengembangan keilmuan dan keprofesian secara berkelanjutan, mandiri maupun kolektif dalam kerangka mewujudkan diri sebagai pendidik sejati dan pembelajar</t>
  </si>
  <si>
    <t>Mampu menghafal ayat-ayat al-Qur’an dan hadis –hadis pilihan</t>
  </si>
  <si>
    <t>Mampu berbahasa asing (Bhs Arab dan Bhs Inggris) dalam percakapan sehari-hari</t>
  </si>
  <si>
    <t>Menguasai pengetahuan tentang filsafat pancasila, kewarganegaraan, wawasan kebangsaan (nasionalisme) dan globalisasi</t>
  </si>
  <si>
    <t>Menguasai pengetahuan dan langkah-langkah dalam menyampaikan gagasan ilmiah secara lisan dan tertulis dengan menggunakan bahasa Indonesia yang baik dan benar dalam perkembangan dunia akademik dan dunia kerja</t>
  </si>
  <si>
    <t>Menguasai pengetahuan dan langkah-langkah berkomunikasi baik lisan maupun tulisan dengan menggunakan bahasa Arab dan Inggris dalam perkembangan dunia akademik dan dunia kerja</t>
  </si>
  <si>
    <t>Menguasai pengetahuan dan langkah-langkah dalam mengembangkan pemikiran kritis, logis, kreatif, inovatif dan sistematis serta memiliki keingintahuan intelektual untuk memecahkan masalah pada tingkat individual dan kelompok dalam komunitas akademik dan non akademik</t>
  </si>
  <si>
    <t>Menguasai pengetahuan dasar-dasar keislaman sebagai agama rahmatan lil ‘alamin</t>
  </si>
  <si>
    <t>Menguasai pengetahuan dan langkah-langkah integrasi keilmuan (agama dan sains) sebagai paradigma keilmuan</t>
  </si>
  <si>
    <t>Menguasai langkah-langkah mengidentifikasi ragam upaya wirausaha yang bercirikan inovasi dan kemandirian yang berlandaskan etika Islam, keilmuan, profesional, lokal, nasional dan global</t>
  </si>
  <si>
    <t>Islam dan Sains</t>
  </si>
  <si>
    <t>Matkul Pilihan 4</t>
  </si>
  <si>
    <t>Pendidikan Antri Korupsi</t>
  </si>
  <si>
    <t>Pendidikan Multikultural</t>
  </si>
  <si>
    <t>Sejarah Perkembangan Hukum Islam</t>
  </si>
  <si>
    <t>Pendidikan Jurnalistik</t>
  </si>
  <si>
    <t>Fikih Kontemporer</t>
  </si>
  <si>
    <t>Perbandingan madzhab</t>
  </si>
  <si>
    <t>Kaligrafi Arab Islam</t>
  </si>
  <si>
    <t>Pemikiran Islam Kontemporer</t>
  </si>
  <si>
    <t>Bahasa Indonesia</t>
  </si>
  <si>
    <t>Metode Studi Islam</t>
  </si>
  <si>
    <t>Maharah Istima' Dan kalam</t>
  </si>
  <si>
    <t>Filsafat Ilmu</t>
  </si>
  <si>
    <t>Ulumul Hadits</t>
  </si>
  <si>
    <t>Profesi Keguruan</t>
  </si>
  <si>
    <t>Ulumul Qur'an</t>
  </si>
  <si>
    <t>Maharah Qiro'ah</t>
  </si>
  <si>
    <t>Ilmu Pendidikan Islam</t>
  </si>
  <si>
    <t>Filsafat Pendidikan Islam</t>
  </si>
  <si>
    <t>Kewarganegaraan</t>
  </si>
  <si>
    <t>Ilmu Tajwid dan Gharib</t>
  </si>
  <si>
    <t>Psikologi Belajar</t>
  </si>
  <si>
    <t>Maharah Kitabah</t>
  </si>
  <si>
    <t>Perencanaan Sistem Pembelajaran</t>
  </si>
  <si>
    <t>Fiqih Ibadah (Teori dan Praktek)</t>
  </si>
  <si>
    <t>Sejarah Kebudayaan Islam</t>
  </si>
  <si>
    <t>Akidah Akhlak</t>
  </si>
  <si>
    <t>Kemuhammadiyahan</t>
  </si>
  <si>
    <t>Pembelajaran Al Qur'an hadits</t>
  </si>
  <si>
    <t>Sosiologi Perkembangan</t>
  </si>
  <si>
    <t>Strategi Pembelajaran Inovatif</t>
  </si>
  <si>
    <t>Pembelajaran SKI</t>
  </si>
  <si>
    <t>Pembelajaran Fiqih</t>
  </si>
  <si>
    <t>Pengembangan Sistem Evaluasi Inovatif PAI</t>
  </si>
  <si>
    <t>ICT Pembelajaran</t>
  </si>
  <si>
    <t>Metode Penelitian Kualitatif</t>
  </si>
  <si>
    <t>Fikih Munakahat Dan Mawarits</t>
  </si>
  <si>
    <t>Fikih Mu'amalah</t>
  </si>
  <si>
    <t>Metode Penelittian Kuantitatif</t>
  </si>
  <si>
    <t>Pembelajaran Mikro</t>
  </si>
  <si>
    <t>Praktek Lapangan Persekolahan (PLP) 1</t>
  </si>
  <si>
    <t>Kapita Selekta PAI</t>
  </si>
  <si>
    <t>Peneltian Tindakan kelas</t>
  </si>
  <si>
    <t>Sejarah Pendidikan</t>
  </si>
  <si>
    <t>Statistika Pendidikkan</t>
  </si>
  <si>
    <t>Perbandingan Madzhab</t>
  </si>
  <si>
    <t>Pendidikan Luar Sekolah</t>
  </si>
  <si>
    <t>Administrasi Pendidikan</t>
  </si>
  <si>
    <t>Bimbingan Konseling</t>
  </si>
  <si>
    <t>Desain Bahan Ajar PAI</t>
  </si>
  <si>
    <t>Praktek Persekolahan Lapangan (PLP) 2</t>
  </si>
  <si>
    <t>Teknik Penulisan Karya Ilmiah</t>
  </si>
  <si>
    <t>Pengembangan Kurikulum PAI</t>
  </si>
  <si>
    <t>Pembelajaran BTQ</t>
  </si>
  <si>
    <t>Tahfidzul Qur'an</t>
  </si>
  <si>
    <t>Menejemen Pengembangan LPI</t>
  </si>
  <si>
    <t>Ushul Fikih</t>
  </si>
  <si>
    <t>Sosiologi Pendidikan</t>
  </si>
  <si>
    <t>Pendidikan Inklusi dan Pembelajaran PAI untuk ABK</t>
  </si>
  <si>
    <t>Seminar Proposal</t>
  </si>
  <si>
    <t>Ilmu Mantiq</t>
  </si>
  <si>
    <t>Kesehatan Mental</t>
  </si>
  <si>
    <t>Pendidikan Anti Korupsi</t>
  </si>
  <si>
    <t>Al Qur'an Dan Hadits</t>
  </si>
  <si>
    <t>Pembelajaran Aqidah Akhlak</t>
  </si>
  <si>
    <t>Media dan Teknologi Pembelajaran</t>
  </si>
  <si>
    <t>Perbandingan Pendidikan</t>
  </si>
  <si>
    <t>Bahasa Inggris</t>
  </si>
  <si>
    <t>20 SKS</t>
  </si>
  <si>
    <t>19 SKS</t>
  </si>
  <si>
    <t>18 SKS</t>
  </si>
  <si>
    <t>ILMU KEAGAMAAN</t>
  </si>
  <si>
    <t>KURIKULUM</t>
  </si>
  <si>
    <t>PEMBELAJARAN</t>
  </si>
  <si>
    <t>KEBAHASAAN</t>
  </si>
  <si>
    <t>PENGALAMAN LAPANGAN</t>
  </si>
  <si>
    <t>PENELITIAN PENDIDIKAN</t>
  </si>
  <si>
    <t>DESAIN DAN TEKNOLOGI PEMBELAJARAN</t>
  </si>
  <si>
    <t>PENDIDIKAN UMUM</t>
  </si>
  <si>
    <t>EDUPRENEUR PAI</t>
  </si>
  <si>
    <t>Metode Studi Isam</t>
  </si>
  <si>
    <t>Al Qur'an Hadits</t>
  </si>
  <si>
    <t>Fikih Ibadah</t>
  </si>
  <si>
    <t>Ilmu Tajwid dan Ghorib</t>
  </si>
  <si>
    <t>Tahfidz Al-Qur'an</t>
  </si>
  <si>
    <t>Kaligrafi Arab islam</t>
  </si>
  <si>
    <t>Pemb. Al Qur'an Hadits</t>
  </si>
  <si>
    <t>Pemb. SKI</t>
  </si>
  <si>
    <t>Pend. Inklusi dan Pemb. PAI untuk ABK</t>
  </si>
  <si>
    <t>Pemb. Fikih</t>
  </si>
  <si>
    <t>Pemb. BTQ</t>
  </si>
  <si>
    <t>Pemb. Akidah Akhlak</t>
  </si>
  <si>
    <t>Maharah Istima' dan kalam</t>
  </si>
  <si>
    <t>Maharah Kibatah</t>
  </si>
  <si>
    <t>English For Islamic Studies</t>
  </si>
  <si>
    <t xml:space="preserve">English For TOEP </t>
  </si>
  <si>
    <t>PLP 1</t>
  </si>
  <si>
    <t>PLP 2</t>
  </si>
  <si>
    <t>Pemb. Mikro</t>
  </si>
  <si>
    <t>Metopen Kualittaif</t>
  </si>
  <si>
    <t>Metopen Kuantitatif</t>
  </si>
  <si>
    <t>PTK</t>
  </si>
  <si>
    <t>TPKI</t>
  </si>
  <si>
    <t>Statistika Pendidikan</t>
  </si>
  <si>
    <t>Perencanaan Sistem Pemb. PAI</t>
  </si>
  <si>
    <t>Peng. Sistem Evaluasi PAI</t>
  </si>
  <si>
    <t>Manajemen Pengmbangan LPI</t>
  </si>
  <si>
    <t>English For TOEP</t>
  </si>
  <si>
    <t>Islam dan sains</t>
  </si>
  <si>
    <t>Filsafat ilmu</t>
  </si>
  <si>
    <t>Psikologi Perkembangan</t>
  </si>
  <si>
    <t>Kapita selekta PAI</t>
  </si>
  <si>
    <t>9 makul (20%)</t>
  </si>
  <si>
    <t>5 makul (12%)</t>
  </si>
  <si>
    <t>MK</t>
  </si>
  <si>
    <t>Semester</t>
  </si>
  <si>
    <t>Asisten Peneliti  Bidang PAI</t>
  </si>
  <si>
    <t>Menjadi asisten peneliti  di bidang pedidikan agama Islam pada jenjang pendidikan dasar  (SD/MI/MTs/SMP) dan pendidikan menengah (MA/MAK/SMA/SMK) yang berkepribadian Islami, berpengetahuan luas dan mutakhir serta mampu menerapkan teori-teori pendidikan dan pembelajaran</t>
  </si>
  <si>
    <t>Asisten Peneliti</t>
  </si>
  <si>
    <t>1</t>
  </si>
  <si>
    <t>2</t>
  </si>
  <si>
    <t>3</t>
  </si>
  <si>
    <t>4</t>
  </si>
  <si>
    <t>5</t>
  </si>
  <si>
    <t>6</t>
  </si>
  <si>
    <t>7</t>
  </si>
  <si>
    <t>8</t>
  </si>
  <si>
    <t>9</t>
  </si>
  <si>
    <t>10</t>
  </si>
  <si>
    <t>11</t>
  </si>
  <si>
    <t>12</t>
  </si>
  <si>
    <t>SEMESTER</t>
  </si>
  <si>
    <t>Visi</t>
  </si>
  <si>
    <t>MK Pilihan 1</t>
  </si>
  <si>
    <t>MK Pilihan 3</t>
  </si>
  <si>
    <t>MK Pilihan 5</t>
  </si>
  <si>
    <t>MK Pilihan 7</t>
  </si>
  <si>
    <t>Pembelajaran Sejarah Kebudayaan Islam</t>
  </si>
  <si>
    <t>Kapita Selekta Pendidikan Agama Islam</t>
  </si>
  <si>
    <t>Menejemen Pengembangan Lembaga Pendidikan Islam</t>
  </si>
  <si>
    <t>Kuliah Kerja Nyata</t>
  </si>
  <si>
    <t>Pembelajaran Fikih</t>
  </si>
  <si>
    <t>Fikih Ibadah (Teori dan Praktek)</t>
  </si>
  <si>
    <t>Maharah Istima' Dan Kalam</t>
  </si>
  <si>
    <t>sumber-sumber ajaran Islam</t>
  </si>
  <si>
    <t>pendekatan-pendekatan studi Islam</t>
  </si>
  <si>
    <t>Model-model studi Islam</t>
  </si>
  <si>
    <t>Al Qur'an Hadits di Sekolah Dasar</t>
  </si>
  <si>
    <t>Al Qur'an Hadits di SMP</t>
  </si>
  <si>
    <t>Al Qur'an hadits di SMA</t>
  </si>
  <si>
    <t>Air dan Thaharah</t>
  </si>
  <si>
    <t>Shalat dan Prakteknya</t>
  </si>
  <si>
    <t>Zakat dan Pelaksanaannya</t>
  </si>
  <si>
    <t>Puasa dan implementasinya</t>
  </si>
  <si>
    <t>haji dan Prakteknya</t>
  </si>
  <si>
    <t>Fikih Jual beli</t>
  </si>
  <si>
    <t>Hubungan Manusia dengan makluk lain</t>
  </si>
  <si>
    <t>Hubungan antar negara</t>
  </si>
  <si>
    <t>Pernikahan dan syarat rukunnya</t>
  </si>
  <si>
    <t>Cerai dan permsalahannya</t>
  </si>
  <si>
    <t>Permsalahan warisan</t>
  </si>
  <si>
    <t>Rujuk dan permsalahannya</t>
  </si>
  <si>
    <t>Fiqih Munakahat dan Mawaris</t>
  </si>
  <si>
    <t>Dunia Pra Islam</t>
  </si>
  <si>
    <t>Masa kenabian</t>
  </si>
  <si>
    <t>Masa Kekhalifahan</t>
  </si>
  <si>
    <t>Masa Modern</t>
  </si>
  <si>
    <t>Sejarah Dakwah Muhammadiyah dan perkembangannya</t>
  </si>
  <si>
    <t>Sejarah Kebuayaan Islam</t>
  </si>
  <si>
    <t>AD ART Muhammadiyah</t>
  </si>
  <si>
    <t>Gerakan-gerakan Muhamamdiyah</t>
  </si>
  <si>
    <t>Al Qur'an dan makannya</t>
  </si>
  <si>
    <t>Tafsir dan perkembangannya</t>
  </si>
  <si>
    <t>Cabang-abang ilmu Al Qur'an</t>
  </si>
  <si>
    <t>Hadits dan Definisinya</t>
  </si>
  <si>
    <t>Sejarah Perkembangan Ilmu Hadits</t>
  </si>
  <si>
    <t>Cabang-cabang Ilmu hadits</t>
  </si>
  <si>
    <t>usaha Ulama Indonesia di bidang hadits</t>
  </si>
  <si>
    <t>Ushul Fikih dan hubungannya dengan fikih</t>
  </si>
  <si>
    <t>Ushul Fikih dan pekembangannya</t>
  </si>
  <si>
    <t>Dalil-dalil yang disepakati</t>
  </si>
  <si>
    <t>Dalil-dalil yang diperselisihkan</t>
  </si>
  <si>
    <t>Ushul Fikih pada masa modern</t>
  </si>
  <si>
    <t>Tajwid dan Al Qur'an</t>
  </si>
  <si>
    <t>Hukum-hukum nun dan mim</t>
  </si>
  <si>
    <t>Macam-macam mad</t>
  </si>
  <si>
    <t>Makhatij Huruf</t>
  </si>
  <si>
    <t>Membaca juz 30 dengan benar</t>
  </si>
  <si>
    <t>Mengahfal Juz 30 dengan lancar</t>
  </si>
  <si>
    <t>Memahami makna juz 30 dengan baik</t>
  </si>
  <si>
    <t>Menulis dengan Khat Naskhi</t>
  </si>
  <si>
    <t>Menulis dengang Khat Riq'ah</t>
  </si>
  <si>
    <t>Menulis dengan khta thuluts dan lainnya</t>
  </si>
  <si>
    <t>Mampu  menulis Arab dan Al-Qur’an dengan baik dan benar sesuai kaidah</t>
  </si>
  <si>
    <t>Hukum Islam pada masa Nabi</t>
  </si>
  <si>
    <t>Hukum Islam pada masa para khalifah</t>
  </si>
  <si>
    <t>Hukum Islam pada masa Kebangkitan dan modern</t>
  </si>
  <si>
    <t>Konsep Bahan Ajar</t>
  </si>
  <si>
    <t>Bahan Ajar di Seklah Dasar</t>
  </si>
  <si>
    <t>Bahan Ajar di Sekolah Lanjutan Pertama dan Atas</t>
  </si>
  <si>
    <t>Konsep dasar pengembangan kurikulum</t>
  </si>
  <si>
    <t>dasar-dasar dan asas pengembangan kurikulum</t>
  </si>
  <si>
    <t>filosofi pengembangan kurikulum</t>
  </si>
  <si>
    <t>Pembelajaran Al Qur'an hadits di SMP/MTs</t>
  </si>
  <si>
    <t>Pembelajaran Al Qur'an hadits di SMA/MA/MAK/SMK</t>
  </si>
  <si>
    <t>Pembelajaran Al Qur'an hadits di SD/MI</t>
  </si>
  <si>
    <t>Pembelajaran SKI di MI/SD</t>
  </si>
  <si>
    <t>Pembelajaran SKI di MTs./SMP</t>
  </si>
  <si>
    <t>Pembelajaran SKI di MA/SMA/MAK/SMK</t>
  </si>
  <si>
    <t>Pembelajaran Fikih di MI/SD</t>
  </si>
  <si>
    <t>Pembelajaran Fikih di MTs./SMP</t>
  </si>
  <si>
    <t>Pembelajaran Fikih diMA/SMA/MAK/SMK</t>
  </si>
  <si>
    <t>Pembelajaran  Al Qur'an dengan Metode UMMI</t>
  </si>
  <si>
    <t>Pembelajaran  Al Qur'an dengan Metode Al jadid dan lainnya</t>
  </si>
  <si>
    <t>Pembelajaran  Al Qur'an dengan Metode Tilawati</t>
  </si>
  <si>
    <t>Pembelajaran Akidah Akhlak di MI/SD</t>
  </si>
  <si>
    <t>Pemelajaran Akidah Akhlak di MTs/SMP</t>
  </si>
  <si>
    <t>PembelajaranAkidah Akhlak di MA/SMA/MAK/SMK</t>
  </si>
  <si>
    <t>Disablititas dan pendidikan PAI</t>
  </si>
  <si>
    <t>Macam-macam disabilitas dalam pembelajaran PAI</t>
  </si>
  <si>
    <t>Pembalajaran PAI untuk ABK</t>
  </si>
  <si>
    <t>Fungsi bahasa Indonesia</t>
  </si>
  <si>
    <t>Konsep ejaan dan tanda baca</t>
  </si>
  <si>
    <t>Konsep kalmat, paragrap dan teks</t>
  </si>
  <si>
    <t>التعارف</t>
  </si>
  <si>
    <t>السكن</t>
  </si>
  <si>
    <t>الأسرة</t>
  </si>
  <si>
    <t>الدراسة</t>
  </si>
  <si>
    <t>العمل</t>
  </si>
  <si>
    <t>الجو</t>
  </si>
  <si>
    <t>الهواية</t>
  </si>
  <si>
    <t>المحافظة على الصحة</t>
  </si>
  <si>
    <t>وقت الفراغ</t>
  </si>
  <si>
    <t>الإسلام والحضارة</t>
  </si>
  <si>
    <t>Basic Gramar For Tenses</t>
  </si>
  <si>
    <t>Comparative and superlative Degree</t>
  </si>
  <si>
    <t>Conditriona; Sentence</t>
  </si>
  <si>
    <t>Passive Voice</t>
  </si>
  <si>
    <t>Gerund</t>
  </si>
  <si>
    <t>Reported Speech</t>
  </si>
  <si>
    <t>The English Text related To Islamic Law</t>
  </si>
  <si>
    <t>The English Text related To Al Quran and hadits</t>
  </si>
  <si>
    <t>The English Text related To Islamic Education</t>
  </si>
  <si>
    <t>Speaking Activities</t>
  </si>
  <si>
    <t>Listening Comprehension</t>
  </si>
  <si>
    <t>Grammar Adn Vacabulary</t>
  </si>
  <si>
    <t>Grammar And Writing</t>
  </si>
  <si>
    <t>English For Toep</t>
  </si>
  <si>
    <t>Pengamatan Lingkungan Sekolah</t>
  </si>
  <si>
    <t>Observasi Kurikulum</t>
  </si>
  <si>
    <t>Observasi Metode dan strategi pembelajaran</t>
  </si>
  <si>
    <t>Praktik mengajar di sekolah/madrasah</t>
  </si>
  <si>
    <t>Studi kasus di Kelas</t>
  </si>
  <si>
    <t>Konsep dasar Pembelajaran Mikro</t>
  </si>
  <si>
    <t>Praktik penyusunan perangkat pembelajaran</t>
  </si>
  <si>
    <t>Praktik mengajar untuk sekolah/madrasah</t>
  </si>
  <si>
    <t>Konsep dasar penelitian kualitatif</t>
  </si>
  <si>
    <t>Penelitian kualitatif dalam pendidikan</t>
  </si>
  <si>
    <t>Asmumsi dan subyek peneltiian</t>
  </si>
  <si>
    <t/>
  </si>
  <si>
    <t>Metode pengumpulan dan analisa data</t>
  </si>
  <si>
    <t>Setting peneltian kualitatif</t>
  </si>
  <si>
    <t>Penlitian kuantitatif dlam PAI</t>
  </si>
  <si>
    <t>Variabel dan Hipotesa penelitian</t>
  </si>
  <si>
    <t>Metode pengumpulan datan dan instrumen penelitian</t>
  </si>
  <si>
    <t>Analisa data kuantitatif</t>
  </si>
  <si>
    <t>Teknik Literasi</t>
  </si>
  <si>
    <t>Menulis Laporan Penelitian</t>
  </si>
  <si>
    <t xml:space="preserve">Tipologi dan Skope penelitian tindakan </t>
  </si>
  <si>
    <t>Karakteristik, tujuan, dan manfaat PTK</t>
  </si>
  <si>
    <t>Model-model penelitian tindakan kelas</t>
  </si>
  <si>
    <t>Teknik dan alat yang diperlukan dalam PTK</t>
  </si>
  <si>
    <t>Observasi dan analisa dalam PTK</t>
  </si>
  <si>
    <t>Menulis laporan penelitian PTK</t>
  </si>
  <si>
    <t>Tahapan penyusunan Karya Ilmiah</t>
  </si>
  <si>
    <t>Teknik Menulis latar belakang madalah dan perumusan masalah</t>
  </si>
  <si>
    <t>Teknik menulis rujukan dan footnote atau innote</t>
  </si>
  <si>
    <t>Membuat tabel dan jadwal gambar</t>
  </si>
  <si>
    <t>Plagiarisme dan bahayanya</t>
  </si>
  <si>
    <t>Konsep statistik pendidikan</t>
  </si>
  <si>
    <t>penabelan dan grafik data</t>
  </si>
  <si>
    <t>variabel data dan analisanya</t>
  </si>
  <si>
    <t>Rumus-rumus statistika penelitian pendidikan</t>
  </si>
  <si>
    <t>Menyusun Tugas akhir mahasiswa</t>
  </si>
  <si>
    <t>Ujian skripsi</t>
  </si>
  <si>
    <t>Revisi skripsi</t>
  </si>
  <si>
    <t>Unggah skripsi onlie</t>
  </si>
  <si>
    <t>Konsep Pendekatan Sistem dalam Pembelajaran</t>
  </si>
  <si>
    <t>Model dan komponen Perencanaan Sistem Pembelajaran</t>
  </si>
  <si>
    <t>Perencanan KI, KD, Indikator, Pengalaman Belajar</t>
  </si>
  <si>
    <t>Perencanaan Strategi, Pendekatan, Metode dan Teknik Pembelajaran</t>
  </si>
  <si>
    <t xml:space="preserve">Perencanaan Sumber, Media dan Alat pembelajaran </t>
  </si>
  <si>
    <t>Perencanaan Evaluasi Pembelajaran</t>
  </si>
  <si>
    <t>Perencanaan Sistem Pembelajaran PAI (Kurikulum 2013</t>
  </si>
  <si>
    <t>Patokan Penilaian dalam Evaluasi Pembelajaran</t>
  </si>
  <si>
    <t xml:space="preserve">Tujuan dan aspek-aspek dalam evaluasi Pembelajaran </t>
  </si>
  <si>
    <t>eknik Evaluasi Strategi Evaluasi Pembelajaran Skala dan Prosedur pengukuran</t>
  </si>
  <si>
    <t>Proses Evaluasi Validitas dan Reliabilitas Sistem penilaian dalam Kurikulum Berbasis Kompetensi (KBK)/KTSP dan K13</t>
  </si>
  <si>
    <t xml:space="preserve">valuasi performance siswa Sistem Penilaian dalam Kurikulum 2013 </t>
  </si>
  <si>
    <t>Program perbaikan dan penganyaan</t>
  </si>
  <si>
    <t>Laporan hasil belajar siswa</t>
  </si>
  <si>
    <t>sumber belajar</t>
  </si>
  <si>
    <t>klasifikasi media pembelajaran</t>
  </si>
  <si>
    <t>alat peraga yang digunakan sebagai penunjang pembelajaran</t>
  </si>
  <si>
    <t xml:space="preserve">Prosedur pemilihan dan prinsip penggunaan media </t>
  </si>
  <si>
    <t>Macam-macam media pembelajaran</t>
  </si>
  <si>
    <t>konsep dasar media pembelajaran</t>
  </si>
  <si>
    <t>Produksi media presentasi (visual, audio, video)</t>
  </si>
  <si>
    <t>aspek-aspek: Konsep dasar manajemen pendidikan</t>
  </si>
  <si>
    <t>fungsi manajemen dalam pendidikan islam</t>
  </si>
  <si>
    <t>sistem informasi manajemen pendidikan islam dan standarisasi pendidikan</t>
  </si>
  <si>
    <t>paradigma pengembangan manajemen pendidikan islam</t>
  </si>
  <si>
    <t>kepemimpinan ksekolah-madrasah</t>
  </si>
  <si>
    <t>marketing, penyusunan RKS-RKAS dan pengembangan mutu pendidikan</t>
  </si>
  <si>
    <t>kepemimpinan transformasional</t>
  </si>
  <si>
    <t>Konsep Dasar Strategi Pembelajaran Efektif</t>
  </si>
  <si>
    <t>Strategi pengorganisasiandan pengelolaan pembelajaran</t>
  </si>
  <si>
    <t>Strategi Pembelajaran Pemecahan Masalah</t>
  </si>
  <si>
    <t>Strategi Pembelajaran Ranah Motorik</t>
  </si>
  <si>
    <t>Strategi Pembelajaran Kreaif produktif dan Pembelajaran berbasis proyek dan pembelajaran kuantum</t>
  </si>
  <si>
    <t xml:space="preserve">Strategi pembelajaran siklu, pembelajaran generatif, belajar tuntas, dan pembelajaran kooperatif </t>
  </si>
  <si>
    <t>Strategi pembelajaran berbasis komputer dan pembelajaran berbasis elektronik</t>
  </si>
  <si>
    <t>Dimensi belajar dan pembelajaran berbasis modul dan peristiwa pembelajaran</t>
  </si>
  <si>
    <t>Pancasila, filsafat dan kehidupan bangsa</t>
  </si>
  <si>
    <t>Pancasila dalam konteks sejarah perjuangan bangsa</t>
  </si>
  <si>
    <t>Pancasila sebagai system etika politik dan ideology Negara</t>
  </si>
  <si>
    <t>Pancasila sebagai paradigm social dan politik</t>
  </si>
  <si>
    <t>Pancasila sebagai paradigm hukum, ekonomi, Iptek, seni budaya dan lingkungan hidup, sentralisasi dan desentralisasi kekuasaan</t>
  </si>
  <si>
    <t>Konsep dan implementasi Otonomi Daerah dan strategi pembangunan nasional</t>
  </si>
  <si>
    <t>Karakteristik Identitas Nasional Unsur-unsur Pembentuk Identitas Nasional, Proses Pembentukan Bangsa &amp; Negara Pengertian, Karakteristik, latar belakang masyarakat madani</t>
  </si>
  <si>
    <t>Hak dan Kewajiban Warga Negara Azas Kewarganegaraan Unsur-unsur Penentu Kewarganegaraan, Masalah Status Kewarganegaraan Tata Cara dan Bukti Memperoleh Kewarganegaraan Indonesia</t>
  </si>
  <si>
    <t>Hak Asasi Manusia Tujuan Hak Asasi Manusia Dasar Hukum pelaksanaan HAM Hak dan kewajiban warga negara</t>
  </si>
  <si>
    <t>teori teori yang terkait dengan goe politik</t>
  </si>
  <si>
    <t>Hakekat Otonomi Daerah Prinsip-prinsip Otonomi Daerah dan kewajiban dan hak warga dalam pemilihan umum</t>
  </si>
  <si>
    <t>Politik dan Strategi , Peran dan fungsi politik strategi pra dan pasca kemerdekaan</t>
  </si>
  <si>
    <t>Filsafat, Ilmu, dan Filsafat Ilmu</t>
  </si>
  <si>
    <t xml:space="preserve">Karakteristik Ilmu </t>
  </si>
  <si>
    <t>Ilmu dan Kebenaran</t>
  </si>
  <si>
    <t>Kebenaran dan Sikap Ilmiah</t>
  </si>
  <si>
    <t>Etika Ilmiah</t>
  </si>
  <si>
    <t>Ilmu dalam Perspektif Islam dan Kritik Islam terhadap Ilmu Modern</t>
  </si>
  <si>
    <t>Sains Suci: Membaca Seyyed Hossein Nasr, Muzaffar Iqbal, Ziauddin Sardar, Mehdi Golshani, dan Nidhal Guessoum</t>
  </si>
  <si>
    <t>Ilmu Sosial Profetik (ISP): Membaca Kuntowijoyo</t>
  </si>
  <si>
    <t>Integrasi dan Interkoneksi Pengetahuan: Membaca Amin Abdullah</t>
  </si>
  <si>
    <t>Islam Transformatif: Membaca Moeslim Abdurrahman</t>
  </si>
  <si>
    <t>ruang lingkup Filsafat Pendidikan Islam.</t>
  </si>
  <si>
    <t>Alam, manusia, dan masyarakat dalam Filsafat Pendidikan Islam</t>
  </si>
  <si>
    <t>Hakikat pendidikan Islam</t>
  </si>
  <si>
    <t>Epistemologi keilmuan dalam tinjauan Filsafat Pendidikan Islam</t>
  </si>
  <si>
    <t>Kurikulum dan pembaharuannya dalam tinjauan Filsafat Pendidikan Islam.</t>
  </si>
  <si>
    <t>Pemikiran pendidikan Islam al-Ghazali, Muhammad Abduh, Muhammad Iqbal dan H Ahmad Dahlan</t>
  </si>
  <si>
    <t>Gejala-gejala pendidikan dari segi anak dan orang tua. 2. Keharusan dan kemungkinan pendidikan. 3. Pergaulan</t>
  </si>
  <si>
    <t>Hakikat manusia dan Pengembangannya</t>
  </si>
  <si>
    <t>Landasan dan Asas Pendidikan</t>
  </si>
  <si>
    <t>Aliran dalam pendidika</t>
  </si>
  <si>
    <t>Sistem pendidikan nasional</t>
  </si>
  <si>
    <t>ruanglingkup agama Islam dan pendidikan Islam di indonesia</t>
  </si>
  <si>
    <t>perkembangan pendidikan di Indonesia pada masa Hindu, Budha</t>
  </si>
  <si>
    <t>perkembangan pendidikan pada masa masuknya Islam</t>
  </si>
  <si>
    <t>pendidikan masa kolonial Belanda dan masa pendudukan Jepang</t>
  </si>
  <si>
    <t>sistem dan kebijakan pendidikan yang berlaku di Indonesia pada masa kemerdekaan 1945-1966 dan masa orde baru</t>
  </si>
  <si>
    <t>program dan kebijakan pendidikan yang lahir pada masa orde baru sampai masa reformasi</t>
  </si>
  <si>
    <t>perubahan sistem pendidikan masa reformasi tahun 1998 hingga sekarang</t>
  </si>
  <si>
    <t>lahir dan isi Undang-Undang Sistem Pendidikan yang diterapkan di Indonesia</t>
  </si>
  <si>
    <t>peran para tokoh-tokoh pendidikan nasional di Indonesia : Ki Hajar Dewan Toro ,K.H Ahmad Dahlan , K. H . Mohammad Hasjim Asyarie, Raden Ajeng Kartini, dan Dewi Sartika</t>
  </si>
  <si>
    <t>sistem pendidikan yang berlaku di negara Malaysia, Singapura dan Arab saudi</t>
  </si>
  <si>
    <t>Ruang lingkup  dan manfaat mempelajari psikologi perkembangan</t>
  </si>
  <si>
    <t>karakteristik pertumbuhan manusia</t>
  </si>
  <si>
    <t xml:space="preserve">teori behavioristic dan teori kognitivistik serta pengaruhnya pada psikologi perkembangan </t>
  </si>
  <si>
    <t>Factor-faktor yang mempengaruhi perkembangan manusia</t>
  </si>
  <si>
    <t>Factor-faktor yang mempengaruhi perkembangan masa bayi pada manusia</t>
  </si>
  <si>
    <t xml:space="preserve">Masa kanak-kanak , rentang usia kanak-kanak , perkembangan motorik dan kognitif masa kanak-kanak </t>
  </si>
  <si>
    <t>Factor-faktor apa saja yang mempengaruhi perkembangan masa adolesen, masa remaja dan dewasa</t>
  </si>
  <si>
    <t>perkembangan fisik dan psikis, sosial, dan keagamaan dalam periode kehidupannya</t>
  </si>
  <si>
    <t>Faktor apa saja yang mempengaruhi perkembngan manusia dan tugas-tugas perkembangan yang dapat dilakukan sesuai usia tahapannya</t>
  </si>
  <si>
    <t xml:space="preserve"> pesantren, ciri-ciri pesantren serta sejarah tumbuh dan berkembangnya pesantren</t>
  </si>
  <si>
    <t>Madrasah dan sekolah,  perbedaan madrasah dan sekolah, Undang-undang tentang madrasah dan sekolah, perkembangan madrasah dan sekolah dari zaman orde baru hingga sekarang</t>
  </si>
  <si>
    <t>materi PAI landasan Yuridis materi PAI di sekolah Identifikasi permasalahan pembelajaran PAI di sekolah desain pembelajaran PAI yang ideal di sekolah</t>
  </si>
  <si>
    <t>Pengembangan Kurikulum, Komponen-komponen Pengembangan Kurikulum, Fungsi dan Kedudukan Kurikulum dalam Pendidikan, Desain dan Model Pengembangan Kurikulum</t>
  </si>
  <si>
    <t>Madrasah unggulan , kebijakan strategis dan akademis dalam kontek pendidikan nasional</t>
  </si>
  <si>
    <t>Pendidikan Karakter dalam perspektif agamis (al-Qur’an Hadits) dan yuridis ( PP / Mermen)</t>
  </si>
  <si>
    <t>Interkoneksitas sains dan agama dalam peningkatan mutu pendidikan Islam</t>
  </si>
  <si>
    <t>Sekolah Islam Terpadu antara cita dan fakta</t>
  </si>
  <si>
    <t>Reorientasi peran dan fungsi guru di abad XXI</t>
  </si>
  <si>
    <t>Konsep sekolah mutu dalam perspektif standar pendidikan nasional</t>
  </si>
  <si>
    <t>Konsep dasar, ruang lingkup, dan pendekatan perbandingan pendidikan</t>
  </si>
  <si>
    <t>Metode metode dalam studi perbandingan pendidikan Kebijakan dan Sistem pendidikan di berbagai negara Asia, Malaysia, Korea, Jepang</t>
  </si>
  <si>
    <t>Kebijakan dan Sistem pendidikan di negara negara Eropa, Inggris, dan Jerman</t>
  </si>
  <si>
    <t>Sistem pendidikan di negara Amerika Serikat Sistem pendidikan di negara Timur Tengah, Arab Saudi dan Mesir</t>
  </si>
  <si>
    <t>Pengertian Kesehatan Menta Kesehaan mental dan permasalahan dalam kehidupan</t>
  </si>
  <si>
    <t>Penyesuaian diri sebagai kemampuan pribadi sehat mental</t>
  </si>
  <si>
    <t xml:space="preserve">Gangguan gangguan Mental Psikosis </t>
  </si>
  <si>
    <t xml:space="preserve">Pengaruh pendidkan terhadap pembentukan kesehatan mental </t>
  </si>
  <si>
    <t xml:space="preserve">Kebutuhan kebutuhan anak </t>
  </si>
  <si>
    <t>Problematika perkembangan individu Kesehatan mental dan penhayatan agama</t>
  </si>
  <si>
    <t>Pengertian, prinsip, azas, dan fungsi bimbingan dan konseling</t>
  </si>
  <si>
    <t>Pendekatan bimbingan dan konseling meliputi kuratif, preventif, dan developmental</t>
  </si>
  <si>
    <t xml:space="preserve">Landasarn bimbingan dan konseling, meliputi psikologis, filosofis, agama, sosial budaya, dan iptek </t>
  </si>
  <si>
    <t xml:space="preserve">Strategi dan teknik bimbingan dan konseling </t>
  </si>
  <si>
    <t>Pembelajaran berbasis bimbingan dan konseling</t>
  </si>
  <si>
    <t>Diagnostik dan remidial teaching</t>
  </si>
  <si>
    <t>Dasar-dasar pemahaman peserta didik</t>
  </si>
  <si>
    <t>Kode etik bimbingan dan konseling di Indonesia</t>
  </si>
  <si>
    <t>hakikat dan tujuan pendidikan jurnalistik</t>
  </si>
  <si>
    <t>Konsep menulis berita dan jenis-jenis berita serta unsur-unsur berita</t>
  </si>
  <si>
    <t>Konsep menulis opini dan rinsip-priinsip tulisan</t>
  </si>
  <si>
    <t>Teknik fotografi untuk penulisan berita</t>
  </si>
  <si>
    <t>Menulis head line dan teknik reportase dan wawancara</t>
  </si>
  <si>
    <t>Pengertian dan tujuan pendidikan luar sekolah</t>
  </si>
  <si>
    <t>Kebijakan pemerintah mengenai pendidikan luar sekolah</t>
  </si>
  <si>
    <t>Sejarah perkembangan pendidikan luar sekolah</t>
  </si>
  <si>
    <t>Jenis-jenis pendidikan luar sekolah</t>
  </si>
  <si>
    <t>Kurikulum pendidikan luar sekolah</t>
  </si>
  <si>
    <t>Spritual dan religitas berwirausaha</t>
  </si>
  <si>
    <t>Pentingnya membangung sprit berwirausaha</t>
  </si>
  <si>
    <t>Pengertian kewirausahaan</t>
  </si>
  <si>
    <t>Karakter wirausaha</t>
  </si>
  <si>
    <t>Motivasi berprestasi dan kerjasama tim dalam berwirausaha</t>
  </si>
  <si>
    <t>Menganalisis peluang usaha baru</t>
  </si>
  <si>
    <t>Etika bisnis dan tanggungjawab sosial bisnis</t>
  </si>
  <si>
    <t>Business Life Skills</t>
  </si>
  <si>
    <t>Merancang dan mengembangkan usaha</t>
  </si>
  <si>
    <t>Alam Pikiran Manusia dan Perkembanganya</t>
  </si>
  <si>
    <t xml:space="preserve">Perkembangan Ilmu Pengetahuan </t>
  </si>
  <si>
    <t>Bumi dalam Alam Semesta</t>
  </si>
  <si>
    <t>Keanekaragaman Makhluk Hidup dan Peresebarannya</t>
  </si>
  <si>
    <t xml:space="preserve"> Makluk Hidup dalam Ekosistem Alami</t>
  </si>
  <si>
    <t>Sumber daya Alam dan Lingkungan</t>
  </si>
  <si>
    <t xml:space="preserve">Ilmu Pengetahuan Alam dan Teknologi Bagi Kehidupan Manusia </t>
  </si>
  <si>
    <t>Beberapa Perekembangan Teknologi</t>
  </si>
  <si>
    <t>Isu Lingkungan</t>
  </si>
  <si>
    <r>
      <t xml:space="preserve">Mata Kuliah Unggulan Prodi PAI </t>
    </r>
    <r>
      <rPr>
        <b/>
        <sz val="14"/>
        <color indexed="8"/>
        <rFont val="Calibri"/>
        <family val="2"/>
        <scheme val="minor"/>
      </rPr>
      <t>(berkepribadian islami, berpengetahuan luas dan mutakhir)</t>
    </r>
  </si>
  <si>
    <t>Pembelajaran Baca Tulis Qur'an</t>
  </si>
  <si>
    <t>Desain bahan Ajar Pendidikan Agama Islam</t>
  </si>
  <si>
    <t>SIFAT MK</t>
  </si>
  <si>
    <t>T</t>
  </si>
  <si>
    <t>P</t>
  </si>
  <si>
    <t>LAP</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</si>
  <si>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</si>
  <si>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</si>
  <si>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</si>
  <si>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</si>
  <si>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</si>
  <si>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</si>
  <si>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</si>
  <si>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</si>
  <si>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</si>
  <si>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</si>
  <si>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</si>
  <si>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</si>
  <si>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</si>
  <si>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</si>
  <si>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</si>
  <si>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</si>
  <si>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</si>
  <si>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</si>
  <si>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</si>
  <si>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</si>
  <si>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</si>
  <si>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</si>
  <si>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</si>
  <si>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</si>
  <si>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</si>
  <si>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</si>
  <si>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</si>
  <si>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</si>
  <si>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</si>
  <si>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</si>
  <si>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</si>
  <si>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</si>
  <si>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</si>
  <si>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</si>
  <si>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</si>
  <si>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</si>
  <si>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</si>
  <si>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</si>
  <si>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</si>
  <si>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</si>
  <si>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</si>
  <si>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</si>
  <si>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</si>
  <si>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Pengenalan Lapangan Persekolahan II</t>
  </si>
  <si>
    <t>Pengenalan Lapangan Persekolahan I</t>
  </si>
  <si>
    <t xml:space="preserve">KODE MK </t>
  </si>
  <si>
    <t>KODE MK</t>
  </si>
  <si>
    <t>PAI19101</t>
  </si>
  <si>
    <t>PAI19209</t>
  </si>
  <si>
    <t>PAI19319</t>
  </si>
  <si>
    <t>PAI19429</t>
  </si>
  <si>
    <t>PAI19102</t>
  </si>
  <si>
    <t>PAI19210</t>
  </si>
  <si>
    <t>PAI19320</t>
  </si>
  <si>
    <t>PAI19430</t>
  </si>
  <si>
    <t>PAI19103</t>
  </si>
  <si>
    <t>PAI19211</t>
  </si>
  <si>
    <t>PAI19321</t>
  </si>
  <si>
    <t>PAI19431</t>
  </si>
  <si>
    <t>PAI19104</t>
  </si>
  <si>
    <t>PAI19212</t>
  </si>
  <si>
    <t>PAI19322</t>
  </si>
  <si>
    <t>PAI19432</t>
  </si>
  <si>
    <t>PAI19105</t>
  </si>
  <si>
    <t>PAI19213</t>
  </si>
  <si>
    <t>PAI19323</t>
  </si>
  <si>
    <t>PAI19433</t>
  </si>
  <si>
    <t>PAI19106</t>
  </si>
  <si>
    <t>PAI19214</t>
  </si>
  <si>
    <t>PAI19324</t>
  </si>
  <si>
    <t>PAI19434</t>
  </si>
  <si>
    <t>PAI19107</t>
  </si>
  <si>
    <t>PAI19215</t>
  </si>
  <si>
    <t>PAI19325</t>
  </si>
  <si>
    <t>PAI19435</t>
  </si>
  <si>
    <t>PAI19108</t>
  </si>
  <si>
    <t>PAI19216</t>
  </si>
  <si>
    <t>PAI19326</t>
  </si>
  <si>
    <t>PAI19436</t>
  </si>
  <si>
    <t>PAI19217</t>
  </si>
  <si>
    <t>PAI19437</t>
  </si>
  <si>
    <t>PAI19218</t>
  </si>
  <si>
    <t>Pembelajaran Al Qur'an Hadits</t>
  </si>
  <si>
    <t>MK Pilihan 2</t>
  </si>
  <si>
    <t>Manajemen Pengembangan Lembaga Pendidikan Islam</t>
  </si>
  <si>
    <t>MK Pilihan 4</t>
  </si>
  <si>
    <t xml:space="preserve">Fikih Ibadah </t>
  </si>
  <si>
    <t xml:space="preserve">Pengembangan Sistem Evaluasi Inovatif Pendidikan Agama Islam </t>
  </si>
  <si>
    <t>Pembelajaran PAI Terpadu</t>
  </si>
  <si>
    <t>PAI19338</t>
  </si>
  <si>
    <t>PAI19339</t>
  </si>
  <si>
    <t>PAI19327</t>
  </si>
  <si>
    <t>PAI19328</t>
  </si>
  <si>
    <t>PAI19540</t>
  </si>
  <si>
    <t>PAI19541</t>
  </si>
  <si>
    <t>PAI19542</t>
  </si>
  <si>
    <t>PAI19543</t>
  </si>
  <si>
    <t>PAI19544</t>
  </si>
  <si>
    <t>PAI19545</t>
  </si>
  <si>
    <t>PAI19546</t>
  </si>
  <si>
    <t>PAI19547</t>
  </si>
  <si>
    <t>PAI19548</t>
  </si>
  <si>
    <t>PAI19649</t>
  </si>
  <si>
    <t>PAI19650</t>
  </si>
  <si>
    <t>PAI19651</t>
  </si>
  <si>
    <t>PAI19652</t>
  </si>
  <si>
    <t>PAI19653</t>
  </si>
  <si>
    <t>PAI19654</t>
  </si>
  <si>
    <t>PAI19655</t>
  </si>
  <si>
    <t>PAI19656</t>
  </si>
  <si>
    <t>PAI19657</t>
  </si>
  <si>
    <t>PAI19758</t>
  </si>
  <si>
    <t>PAI19759</t>
  </si>
  <si>
    <t>PAI19760</t>
  </si>
  <si>
    <t>PAI19761</t>
  </si>
  <si>
    <t>PAI19762</t>
  </si>
  <si>
    <t>PAI19763</t>
  </si>
  <si>
    <t>PAI19764</t>
  </si>
  <si>
    <t>PAI19765</t>
  </si>
  <si>
    <t>PAI19766</t>
  </si>
  <si>
    <t>PAI19767</t>
  </si>
  <si>
    <t>PAI19868</t>
  </si>
  <si>
    <t>PAI19869</t>
  </si>
  <si>
    <t>PAI19870</t>
  </si>
  <si>
    <t>Pendidikan Inklusi dan Pembelajaran Pendidikan Agama Islam untuk Anak Berkebutuhan Kusus</t>
  </si>
  <si>
    <t xml:space="preserve">Pengembangan Kurikulum Pendidikan Agama Islam </t>
  </si>
  <si>
    <t>Pendidikan Holistik</t>
  </si>
  <si>
    <t xml:space="preserve"> </t>
  </si>
  <si>
    <t>Metodologi Penelitian Pendididikan</t>
  </si>
  <si>
    <r>
      <t xml:space="preserve">Menjadi Program Studi Pendidikan Agama Islam yang Unggul Dan Inovatif Dalam </t>
    </r>
    <r>
      <rPr>
        <b/>
        <sz val="12"/>
        <color theme="1"/>
        <rFont val="Book Antiqua"/>
        <family val="1"/>
      </rPr>
      <t xml:space="preserve">Pengembangan Pendidikan Holistik </t>
    </r>
    <r>
      <rPr>
        <sz val="12"/>
        <color theme="1"/>
        <rFont val="Book Antiqua"/>
        <family val="1"/>
      </rPr>
      <t>Sesuai Perkembangan IPTEK Berdasarkan Nilai-nilai Islam untuk Kesejahteraan Masyarakat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</si>
</sst>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_(* \(#,##0\);_(* &quot;-&quot;??_);_(@_)"/>
    <numFmt numFmtId="165" formatCode="0.0"/>
    <numFmt numFmtId="166" formatCode="#,##0.000"/>
  </numFmts>
  <fonts count="58" x14ac:knownFonts="1">
    <font>
      <sz val="11"/>
      <color theme="1"/>
      <name val="Calibri"/>
      <family val="2"/>
      <charset val="1"/>
      <scheme val="minor"/>
    </font>
    <font>
      <b/>
      <sz val="11"/>
      <color theme="1"/>
      <name val="Calibri"/>
      <family val="2"/>
      <scheme val="minor"/>
    </font>
    <font>
      <sz val="11"/>
      <color indexed="8"/>
      <name val="Times New Roman"/>
      <family val="1"/>
    </font>
    <font>
      <b/>
      <sz val="11"/>
      <color indexed="8"/>
      <name val="Times New Roman"/>
      <family val="1"/>
    </font>
    <font>
      <b/>
      <sz val="12"/>
      <color indexed="8"/>
      <name val="Calibri"/>
      <family val="2"/>
    </font>
    <font>
      <sz val="11"/>
      <color indexed="8"/>
      <name val="Calibri"/>
      <family val="2"/>
    </font>
    <font>
      <sz val="11"/>
      <color rgb="FF000000"/>
      <name val="Times New Roman"/>
      <family val="1"/>
    </font>
    <font>
      <sz val="12"/>
      <color indexed="8"/>
      <name val="Times New Roman"/>
      <family val="1"/>
    </font>
    <font>
      <sz val="12"/>
      <name val="Times New Roman"/>
      <family val="1"/>
    </font>
    <font>
      <b/>
      <sz val="14"/>
      <color indexed="8"/>
      <name val="Calibri"/>
      <family val="2"/>
    </font>
    <font>
      <sz val="12"/>
      <color rgb="FF000000"/>
      <name val="Times New Roman"/>
      <family val="1"/>
    </font>
    <font>
      <sz val="12"/>
      <color indexed="8"/>
      <name val="Century"/>
      <family val="1"/>
    </font>
    <font>
      <b/>
      <sz val="12"/>
      <color indexed="8"/>
      <name val="Century"/>
      <family val="1"/>
    </font>
    <font>
      <b/>
      <sz val="12"/>
      <name val="Century"/>
      <family val="1"/>
    </font>
    <font>
      <sz val="11"/>
      <color indexed="8"/>
      <name val="Century"/>
      <family val="1"/>
    </font>
    <font>
      <sz val="11"/>
      <name val="Times New Roman"/>
      <family val="1"/>
    </font>
    <font>
      <sz val="11"/>
      <color theme="1"/>
      <name val="Times New Roman"/>
      <family val="1"/>
    </font>
    <font>
      <sz val="11"/>
      <color theme="1"/>
      <name val="Calibri"/>
      <family val="2"/>
      <charset val="1"/>
      <scheme val="minor"/>
    </font>
    <font>
      <b/>
      <sz val="11"/>
      <color indexed="8"/>
      <name val="Calibri"/>
      <family val="2"/>
    </font>
    <font>
      <sz val="10"/>
      <color indexed="8"/>
      <name val="Calibri"/>
      <family val="2"/>
    </font>
    <font>
      <sz val="10"/>
      <color theme="1"/>
      <name val="Calibri"/>
      <family val="2"/>
      <scheme val="minor"/>
    </font>
    <font>
      <b/>
      <sz val="10"/>
      <color theme="1"/>
      <name val="Calibri"/>
      <family val="2"/>
      <scheme val="minor"/>
    </font>
    <font>
      <b/>
      <sz val="12"/>
      <color indexed="8"/>
      <name val="Times New Roman"/>
      <family val="1"/>
    </font>
    <font>
      <b/>
      <sz val="16"/>
      <color indexed="8"/>
      <name val="Times New Roman"/>
      <family val="1"/>
    </font>
    <font>
      <b/>
      <sz val="18"/>
      <color indexed="8"/>
      <name val="Times New Roman"/>
      <family val="1"/>
    </font>
    <font>
      <sz val="12"/>
      <color theme="1"/>
      <name val="Times New Roman"/>
      <family val="1"/>
    </font>
    <font>
      <b/>
      <sz val="12"/>
      <name val="Times New Roman"/>
      <family val="1"/>
    </font>
    <font>
      <b/>
      <sz val="14"/>
      <color indexed="8"/>
      <name val="Century"/>
      <family val="1"/>
    </font>
    <font>
      <b/>
      <sz val="11"/>
      <color theme="1"/>
      <name val="Times New Roman"/>
      <family val="1"/>
    </font>
    <font>
      <b/>
      <sz val="11"/>
      <color theme="1"/>
      <name val="Calibri"/>
      <family val="2"/>
    </font>
    <font>
      <sz val="9"/>
      <color indexed="8"/>
      <name val="Times New Roman"/>
      <family val="1"/>
    </font>
    <font>
      <sz val="9"/>
      <color theme="1"/>
      <name val="Times New Roman"/>
      <family val="1"/>
    </font>
    <font>
      <sz val="9"/>
      <color rgb="FF000000"/>
      <name val="Times New Roman"/>
      <family val="1"/>
    </font>
    <font>
      <b/>
      <sz val="14"/>
      <color indexed="8"/>
      <name val="Times New Roman"/>
      <family val="1"/>
    </font>
    <font>
      <b/>
      <i/>
      <sz val="10"/>
      <color indexed="8"/>
      <name val="Times New Roman"/>
      <family val="1"/>
    </font>
    <font>
      <sz val="11"/>
      <color rgb="FF9C0006"/>
      <name val="Calibri"/>
      <family val="2"/>
      <charset val="1"/>
      <scheme val="minor"/>
    </font>
    <font>
      <b/>
      <sz val="11"/>
      <color theme="0"/>
      <name val="Calibri"/>
      <family val="2"/>
      <charset val="1"/>
      <scheme val="minor"/>
    </font>
    <font>
      <sz val="12"/>
      <color theme="1"/>
      <name val="Book Antiqua"/>
      <family val="1"/>
    </font>
    <font>
      <sz val="10"/>
      <color indexed="8"/>
      <name val="Times New Roman"/>
      <family val="1"/>
    </font>
    <font>
      <b/>
      <sz val="10"/>
      <color indexed="8"/>
      <name val="Times New Roman"/>
      <family val="1"/>
    </font>
    <font>
      <sz val="10"/>
      <color theme="1"/>
      <name val="Times New Roman"/>
      <family val="1"/>
    </font>
    <font>
      <sz val="10"/>
      <name val="Times New Roman"/>
      <family val="1"/>
    </font>
    <font>
      <sz val="11"/>
      <name val="Calibri"/>
      <family val="2"/>
      <charset val="1"/>
      <scheme val="minor"/>
    </font>
    <font>
      <b/>
      <sz val="12"/>
      <color indexed="9"/>
      <name val="Calibri"/>
      <family val="2"/>
      <scheme val="minor"/>
    </font>
    <font>
      <sz val="12"/>
      <color theme="1"/>
      <name val="Calibri"/>
      <family val="2"/>
      <scheme val="minor"/>
    </font>
    <font>
      <sz val="12"/>
      <color rgb="FF000000"/>
      <name val="Calibri"/>
      <family val="2"/>
      <scheme val="minor"/>
    </font>
    <font>
      <sz val="12"/>
      <color indexed="8"/>
      <name val="Calibri"/>
      <family val="2"/>
      <scheme val="minor"/>
    </font>
    <font>
      <sz val="12"/>
      <name val="Calibri"/>
      <family val="2"/>
      <scheme val="minor"/>
    </font>
    <font>
      <b/>
      <sz val="12"/>
      <name val="Calibri"/>
      <family val="2"/>
      <scheme val="minor"/>
    </font>
    <font>
      <b/>
      <sz val="12"/>
      <color indexed="8"/>
      <name val="Calibri"/>
      <family val="2"/>
      <scheme val="minor"/>
    </font>
    <font>
      <b/>
      <sz val="12"/>
      <color rgb="FFFF0000"/>
      <name val="Calibri"/>
      <family val="2"/>
      <scheme val="minor"/>
    </font>
    <font>
      <b/>
      <sz val="12"/>
      <color theme="1"/>
      <name val="Calibri"/>
      <family val="2"/>
      <scheme val="minor"/>
    </font>
    <font>
      <sz val="12"/>
      <color rgb="FFFF0000"/>
      <name val="Calibri"/>
      <family val="2"/>
      <scheme val="minor"/>
    </font>
    <font>
      <sz val="14"/>
      <color indexed="8"/>
      <name val="Calibri"/>
      <family val="2"/>
      <scheme val="minor"/>
    </font>
    <font>
      <b/>
      <sz val="14"/>
      <color indexed="8"/>
      <name val="Calibri"/>
      <family val="2"/>
      <scheme val="minor"/>
    </font>
    <font>
      <b/>
      <sz val="12"/>
      <color theme="1"/>
      <name val="Book Antiqua"/>
      <family val="1"/>
    </font>
    <font>
      <b/>
      <sz val="12"/>
      <color theme="0"/>
      <name val="Calibri"/>
      <family val="2"/>
      <scheme val="minor"/>
    </font>
    <font>
      <b/>
      <sz val="20"/>
      <color indexed="8"/>
      <name val="Calibri"/>
      <family val="2"/>
      <scheme val="minor"/>
    </font>
  </fonts>
  <fills count="36">
    <fill>
      <patternFill patternType="none"/>
    </fill>
    <fill>
      <patternFill patternType="gray125"/>
    </fill>
    <fill>
      <patternFill patternType="solid">
        <fgColor theme="9" tint="-0.249977111117893"/>
        <bgColor indexed="64"/>
      </patternFill>
    </fill>
    <fill>
      <patternFill patternType="solid">
        <fgColor rgb="FFFFFF00"/>
        <bgColor indexed="64"/>
      </patternFill>
    </fill>
    <fill>
      <patternFill patternType="solid">
        <fgColor rgb="FF00B0F0"/>
        <bgColor indexed="64"/>
      </patternFill>
    </fill>
    <fill>
      <patternFill patternType="solid">
        <fgColor rgb="FF00FFFF"/>
        <bgColor indexed="64"/>
      </patternFill>
    </fill>
    <fill>
      <patternFill patternType="solid">
        <fgColor indexed="9"/>
        <bgColor indexed="64"/>
      </patternFill>
    </fill>
    <fill>
      <patternFill patternType="solid">
        <fgColor indexed="44"/>
        <bgColor indexed="64"/>
      </patternFill>
    </fill>
    <fill>
      <patternFill patternType="solid">
        <fgColor rgb="FFCCECFF"/>
        <bgColor indexed="64"/>
      </patternFill>
    </fill>
    <fill>
      <patternFill patternType="solid">
        <fgColor theme="0"/>
        <bgColor indexed="64"/>
      </patternFill>
    </fill>
    <fill>
      <patternFill patternType="solid">
        <fgColor rgb="FFFF6699"/>
        <bgColor indexed="64"/>
      </patternFill>
    </fill>
    <fill>
      <patternFill patternType="solid">
        <fgColor rgb="FF00B050"/>
        <bgColor indexed="64"/>
      </patternFill>
    </fill>
    <fill>
      <patternFill patternType="solid">
        <fgColor rgb="FFFF0000"/>
        <bgColor indexed="64"/>
      </patternFill>
    </fill>
    <fill>
      <patternFill patternType="solid">
        <fgColor indexed="27"/>
        <bgColor indexed="64"/>
      </patternFill>
    </fill>
    <fill>
      <patternFill patternType="solid">
        <fgColor indexed="13"/>
        <bgColor indexed="64"/>
      </patternFill>
    </fill>
    <fill>
      <patternFill patternType="solid">
        <fgColor rgb="FF92D050"/>
        <bgColor indexed="64"/>
      </patternFill>
    </fill>
    <fill>
      <patternFill patternType="solid">
        <fgColor indexed="10"/>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rgb="FFFF3399"/>
        <bgColor indexed="64"/>
      </patternFill>
    </fill>
    <fill>
      <patternFill patternType="solid">
        <fgColor rgb="FFC181B5"/>
        <bgColor indexed="64"/>
      </patternFill>
    </fill>
    <fill>
      <patternFill patternType="solid">
        <fgColor rgb="FFFFFF66"/>
        <bgColor indexed="64"/>
      </patternFill>
    </fill>
    <fill>
      <patternFill patternType="solid">
        <fgColor rgb="FF8BFF8B"/>
        <bgColor indexed="64"/>
      </patternFill>
    </fill>
    <fill>
      <patternFill patternType="solid">
        <fgColor rgb="FFFF85AE"/>
        <bgColor indexed="64"/>
      </patternFill>
    </fill>
    <fill>
      <patternFill patternType="solid">
        <fgColor rgb="FF93E3FF"/>
        <bgColor indexed="64"/>
      </patternFill>
    </fill>
    <fill>
      <patternFill patternType="solid">
        <fgColor rgb="FFFFC7CE"/>
      </patternFill>
    </fill>
    <fill>
      <patternFill patternType="solid">
        <fgColor rgb="FFA5A5A5"/>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0070C0"/>
        <bgColor indexed="64"/>
      </patternFill>
    </fill>
    <fill>
      <patternFill patternType="solid">
        <fgColor theme="4" tint="-0.249977111117893"/>
        <bgColor indexed="64"/>
      </patternFill>
    </fill>
    <fill>
      <patternFill patternType="solid">
        <fgColor rgb="FFB9EDFF"/>
        <bgColor indexed="64"/>
      </patternFill>
    </fill>
    <fill>
      <patternFill patternType="solid">
        <fgColor rgb="FFCC00CC"/>
        <bgColor indexed="64"/>
      </patternFill>
    </fill>
    <fill>
      <patternFill patternType="solid">
        <fgColor theme="9" tint="0.59999389629810485"/>
        <bgColor indexed="64"/>
      </patternFill>
    </fill>
    <fill>
      <patternFill patternType="solid">
        <fgColor rgb="FFFF99FF"/>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theme="1"/>
      </left>
      <right style="thin">
        <color theme="1"/>
      </right>
      <top style="thin">
        <color theme="1"/>
      </top>
      <bottom/>
      <diagonal/>
    </border>
    <border>
      <left/>
      <right style="thin">
        <color auto="1"/>
      </right>
      <top style="thin">
        <color auto="1"/>
      </top>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style="thin">
        <color theme="1"/>
      </left>
      <right/>
      <top style="thin">
        <color theme="1"/>
      </top>
      <bottom/>
      <diagonal/>
    </border>
    <border>
      <left style="thin">
        <color theme="1"/>
      </left>
      <right style="thin">
        <color theme="1"/>
      </right>
      <top/>
      <bottom/>
      <diagonal/>
    </border>
    <border>
      <left/>
      <right style="thin">
        <color auto="1"/>
      </right>
      <top/>
      <bottom/>
      <diagonal/>
    </border>
    <border>
      <left style="thin">
        <color auto="1"/>
      </left>
      <right/>
      <top/>
      <bottom/>
      <diagonal/>
    </border>
  </borders>
  <cellStyleXfs count="6">
    <xf numFmtId="0" fontId="0" fillId="0" borderId="0"/>
    <xf numFmtId="43" fontId="17" fillId="0" borderId="0" applyFont="0" applyFill="0" applyBorder="0" applyAlignment="0" applyProtection="0"/>
    <xf numFmtId="0" fontId="5" fillId="0" borderId="0">
      <alignment vertical="center"/>
    </xf>
    <xf numFmtId="0" fontId="5" fillId="0" borderId="0">
      <alignment vertical="center"/>
    </xf>
    <xf numFmtId="0" fontId="35" fillId="25" borderId="0" applyNumberFormat="0" applyBorder="0" applyAlignment="0" applyProtection="0"/>
    <xf numFmtId="0" fontId="36" fillId="26" borderId="12" applyNumberFormat="0" applyAlignment="0" applyProtection="0"/>
  </cellStyleXfs>
  <cellXfs count="514">
    <xf numFmtId="0" fontId="0" fillId="0" borderId="0" xfId="0"/>
    <xf numFmtId="0" fontId="0" fillId="3" borderId="1" xfId="0" applyFill="1" applyBorder="1" applyAlignment="1">
      <alignment horizontal="center"/>
    </xf>
    <xf numFmtId="0" fontId="0" fillId="3" borderId="1" xfId="0" applyFill="1" applyBorder="1"/>
    <xf numFmtId="0" fontId="0" fillId="0" borderId="0" xfId="0"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0" applyFont="1" applyFill="1" applyBorder="1" applyAlignment="1">
      <alignment horizontal="left" wrapText="1"/>
    </xf>
    <xf numFmtId="0" fontId="3" fillId="0" borderId="1" xfId="0" applyFont="1" applyFill="1" applyBorder="1" applyAlignment="1">
      <alignment vertical="center" wrapText="1"/>
    </xf>
    <xf numFmtId="0" fontId="11" fillId="0" borderId="0" xfId="0" applyFont="1" applyBorder="1" applyAlignment="1">
      <alignment horizontal="left" vertical="top" wrapText="1"/>
    </xf>
    <xf numFmtId="0" fontId="12" fillId="6" borderId="0" xfId="0" applyFont="1" applyFill="1" applyBorder="1" applyAlignment="1">
      <alignment horizontal="left" vertical="top" wrapText="1"/>
    </xf>
    <xf numFmtId="0" fontId="12" fillId="7" borderId="1" xfId="0" applyFont="1" applyFill="1" applyBorder="1" applyAlignment="1">
      <alignment horizontal="center" vertical="center" wrapText="1"/>
    </xf>
    <xf numFmtId="0" fontId="11" fillId="6" borderId="0" xfId="0" applyFont="1" applyFill="1" applyBorder="1" applyAlignment="1">
      <alignment horizontal="left" vertical="top" wrapText="1"/>
    </xf>
    <xf numFmtId="0" fontId="12" fillId="6" borderId="1" xfId="0" quotePrefix="1" applyFont="1" applyFill="1" applyBorder="1" applyAlignment="1">
      <alignment horizontal="center" vertical="center" wrapText="1"/>
    </xf>
    <xf numFmtId="0" fontId="13" fillId="6" borderId="1" xfId="0" applyFont="1" applyFill="1" applyBorder="1" applyAlignment="1">
      <alignment horizontal="center" vertical="top" wrapText="1"/>
    </xf>
    <xf numFmtId="0" fontId="11" fillId="0" borderId="0" xfId="0" applyFont="1" applyBorder="1" applyAlignment="1">
      <alignment horizontal="center" vertical="top" wrapText="1"/>
    </xf>
    <xf numFmtId="0" fontId="3" fillId="0" borderId="0" xfId="0" applyFont="1" applyFill="1" applyAlignment="1">
      <alignment wrapText="1"/>
    </xf>
    <xf numFmtId="0" fontId="2" fillId="0" borderId="0" xfId="0" applyFont="1" applyFill="1" applyAlignment="1">
      <alignment wrapText="1"/>
    </xf>
    <xf numFmtId="0" fontId="3" fillId="0" borderId="1" xfId="0" quotePrefix="1" applyFont="1" applyFill="1" applyBorder="1" applyAlignment="1">
      <alignment horizontal="center" vertical="center"/>
    </xf>
    <xf numFmtId="0" fontId="14" fillId="0" borderId="1"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top" wrapText="1"/>
    </xf>
    <xf numFmtId="0" fontId="15" fillId="0" borderId="1" xfId="0" applyFont="1" applyFill="1" applyBorder="1" applyAlignment="1">
      <alignment horizontal="left" vertical="top" wrapText="1"/>
    </xf>
    <xf numFmtId="0" fontId="16" fillId="8" borderId="1" xfId="0" applyFont="1" applyFill="1" applyBorder="1" applyAlignment="1">
      <alignment vertical="top" wrapText="1"/>
    </xf>
    <xf numFmtId="0" fontId="6" fillId="0" borderId="1" xfId="0" applyFont="1" applyBorder="1" applyAlignment="1">
      <alignment vertical="top" wrapText="1"/>
    </xf>
    <xf numFmtId="0" fontId="15" fillId="0" borderId="0" xfId="0" applyFont="1" applyFill="1" applyAlignment="1">
      <alignment horizontal="left" vertical="top"/>
    </xf>
    <xf numFmtId="0" fontId="15" fillId="0" borderId="1" xfId="0" applyFont="1" applyFill="1" applyBorder="1" applyAlignment="1">
      <alignment vertical="top" wrapText="1"/>
    </xf>
    <xf numFmtId="0" fontId="2" fillId="0" borderId="1" xfId="0" applyFont="1" applyFill="1" applyBorder="1" applyAlignment="1"/>
    <xf numFmtId="0" fontId="2" fillId="0" borderId="0" xfId="0" applyFont="1" applyFill="1" applyAlignment="1"/>
    <xf numFmtId="0" fontId="2" fillId="0" borderId="0" xfId="0" applyFont="1" applyFill="1" applyAlignment="1">
      <alignment horizontal="left" wrapText="1"/>
    </xf>
    <xf numFmtId="0" fontId="2" fillId="0" borderId="0" xfId="0" applyFont="1" applyFill="1" applyBorder="1" applyAlignment="1">
      <alignment vertical="top"/>
    </xf>
    <xf numFmtId="0" fontId="0" fillId="0" borderId="1" xfId="0" applyBorder="1" applyAlignment="1">
      <alignment horizontal="center" vertical="center"/>
    </xf>
    <xf numFmtId="0" fontId="15" fillId="9" borderId="0" xfId="0" applyFont="1" applyFill="1" applyAlignment="1">
      <alignment horizontal="left" vertical="top"/>
    </xf>
    <xf numFmtId="0" fontId="5" fillId="0" borderId="0" xfId="2" applyAlignment="1"/>
    <xf numFmtId="0" fontId="18" fillId="13" borderId="3" xfId="2" applyFont="1" applyFill="1" applyBorder="1" applyAlignment="1">
      <alignment horizontal="center" vertical="center" wrapText="1"/>
    </xf>
    <xf numFmtId="0" fontId="18" fillId="13" borderId="1" xfId="2" applyFont="1" applyFill="1" applyBorder="1" applyAlignment="1">
      <alignment horizontal="center" vertical="center" wrapText="1"/>
    </xf>
    <xf numFmtId="164" fontId="18" fillId="13" borderId="1" xfId="1" applyNumberFormat="1" applyFont="1" applyFill="1" applyBorder="1" applyAlignment="1">
      <alignment horizontal="center" vertical="center" wrapText="1"/>
    </xf>
    <xf numFmtId="0" fontId="5" fillId="0" borderId="0" xfId="2" applyFont="1" applyAlignment="1"/>
    <xf numFmtId="0" fontId="5" fillId="0" borderId="0" xfId="2" applyAlignment="1">
      <alignment wrapText="1"/>
    </xf>
    <xf numFmtId="0" fontId="5" fillId="9" borderId="0" xfId="2" applyFill="1" applyAlignment="1">
      <alignment wrapText="1"/>
    </xf>
    <xf numFmtId="0" fontId="0" fillId="0" borderId="0" xfId="0" applyAlignment="1"/>
    <xf numFmtId="0" fontId="18" fillId="0" borderId="3" xfId="2" applyFont="1" applyFill="1" applyBorder="1" applyAlignment="1">
      <alignment horizontal="center" vertical="center" wrapText="1"/>
    </xf>
    <xf numFmtId="0" fontId="5" fillId="13" borderId="1" xfId="2" applyFont="1" applyFill="1" applyBorder="1" applyAlignment="1">
      <alignment horizontal="center" vertical="center"/>
    </xf>
    <xf numFmtId="0" fontId="5" fillId="0" borderId="0" xfId="2" applyFont="1" applyAlignment="1">
      <alignment horizontal="center"/>
    </xf>
    <xf numFmtId="0" fontId="18" fillId="0" borderId="7" xfId="2" applyFont="1" applyBorder="1" applyAlignment="1">
      <alignment horizontal="center" vertical="center" wrapText="1"/>
    </xf>
    <xf numFmtId="0" fontId="18" fillId="0" borderId="1" xfId="2" applyFont="1" applyBorder="1" applyAlignment="1">
      <alignment horizontal="center" vertical="center" wrapText="1"/>
    </xf>
    <xf numFmtId="0" fontId="5" fillId="0" borderId="0" xfId="2" applyAlignment="1">
      <alignment horizontal="center" vertical="center"/>
    </xf>
    <xf numFmtId="164" fontId="5" fillId="0" borderId="0" xfId="1" applyNumberFormat="1" applyFont="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xf numFmtId="0" fontId="5" fillId="0" borderId="1" xfId="2" applyBorder="1" applyAlignment="1">
      <alignment horizontal="center" wrapText="1"/>
    </xf>
    <xf numFmtId="0" fontId="20" fillId="0" borderId="0" xfId="0" applyFont="1" applyFill="1" applyAlignment="1">
      <alignment horizontal="center" vertical="center"/>
    </xf>
    <xf numFmtId="0" fontId="21" fillId="4" borderId="1" xfId="0" applyFont="1" applyFill="1" applyBorder="1" applyAlignment="1">
      <alignment horizontal="center" vertical="center"/>
    </xf>
    <xf numFmtId="0" fontId="20" fillId="0" borderId="1" xfId="0" applyFont="1" applyFill="1" applyBorder="1" applyAlignment="1">
      <alignment horizontal="center" vertical="center"/>
    </xf>
    <xf numFmtId="0" fontId="19" fillId="0" borderId="0" xfId="2" applyFont="1" applyFill="1" applyAlignment="1">
      <alignment horizontal="center" vertical="center"/>
    </xf>
    <xf numFmtId="0" fontId="3" fillId="0" borderId="1" xfId="0" applyFont="1" applyFill="1" applyBorder="1" applyAlignment="1">
      <alignment horizontal="center" vertical="center" wrapText="1"/>
    </xf>
    <xf numFmtId="0" fontId="5" fillId="0" borderId="0" xfId="2" applyBorder="1" applyAlignment="1"/>
    <xf numFmtId="0" fontId="5" fillId="0" borderId="0" xfId="2" applyBorder="1" applyAlignment="1">
      <alignment wrapText="1"/>
    </xf>
    <xf numFmtId="0" fontId="5" fillId="0" borderId="0" xfId="2" applyFill="1" applyBorder="1" applyAlignment="1">
      <alignment horizontal="center"/>
    </xf>
    <xf numFmtId="0" fontId="5" fillId="0" borderId="0" xfId="2" applyBorder="1" applyAlignment="1">
      <alignment horizontal="center" wrapText="1"/>
    </xf>
    <xf numFmtId="0" fontId="5" fillId="9" borderId="0" xfId="2" applyFill="1" applyBorder="1" applyAlignment="1">
      <alignment wrapText="1"/>
    </xf>
    <xf numFmtId="0" fontId="2" fillId="9"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2" fillId="0" borderId="0" xfId="0" applyFont="1" applyFill="1" applyAlignment="1">
      <alignment horizontal="center" vertical="center"/>
    </xf>
    <xf numFmtId="0" fontId="2" fillId="9" borderId="1" xfId="0" applyFont="1" applyFill="1" applyBorder="1" applyAlignment="1">
      <alignment horizontal="center" vertical="center" wrapText="1"/>
    </xf>
    <xf numFmtId="0" fontId="18" fillId="0" borderId="1" xfId="2" applyFont="1" applyBorder="1" applyAlignment="1">
      <alignment horizontal="center" vertical="center"/>
    </xf>
    <xf numFmtId="0" fontId="5" fillId="0" borderId="8" xfId="2" applyFont="1" applyBorder="1" applyAlignment="1">
      <alignment horizontal="center"/>
    </xf>
    <xf numFmtId="0" fontId="19" fillId="0" borderId="9" xfId="2" applyFont="1" applyFill="1" applyBorder="1" applyAlignment="1">
      <alignment horizontal="center" vertical="center"/>
    </xf>
    <xf numFmtId="0" fontId="5" fillId="0" borderId="10" xfId="2" applyBorder="1" applyAlignment="1">
      <alignment horizontal="center" vertical="center"/>
    </xf>
    <xf numFmtId="0" fontId="5" fillId="0" borderId="3" xfId="2" applyBorder="1" applyAlignment="1">
      <alignment horizontal="center" vertical="center"/>
    </xf>
    <xf numFmtId="0" fontId="4" fillId="14" borderId="3" xfId="2" applyFont="1" applyFill="1" applyBorder="1" applyAlignment="1">
      <alignment horizontal="center" vertical="center"/>
    </xf>
    <xf numFmtId="0" fontId="5" fillId="0" borderId="1" xfId="2" applyFont="1" applyBorder="1" applyAlignment="1">
      <alignment horizontal="center"/>
    </xf>
    <xf numFmtId="0" fontId="19" fillId="0" borderId="1" xfId="2" applyFont="1" applyFill="1" applyBorder="1" applyAlignment="1">
      <alignment horizontal="center" vertical="center"/>
    </xf>
    <xf numFmtId="0" fontId="0" fillId="5" borderId="1" xfId="0" applyFill="1" applyBorder="1"/>
    <xf numFmtId="0" fontId="2" fillId="0" borderId="1" xfId="3" applyFont="1" applyFill="1" applyBorder="1" applyAlignment="1">
      <alignment horizontal="center" vertical="center" wrapText="1"/>
    </xf>
    <xf numFmtId="0" fontId="22" fillId="0" borderId="1" xfId="0" applyFont="1" applyFill="1" applyBorder="1" applyAlignment="1">
      <alignment horizontal="center" vertical="center" wrapText="1" readingOrder="1"/>
    </xf>
    <xf numFmtId="0" fontId="3" fillId="0" borderId="1" xfId="0" applyFont="1" applyFill="1" applyBorder="1" applyAlignment="1">
      <alignment horizontal="center" vertical="top" wrapText="1"/>
    </xf>
    <xf numFmtId="0" fontId="18" fillId="0" borderId="1" xfId="2" applyFont="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xf>
    <xf numFmtId="0" fontId="0" fillId="5" borderId="1" xfId="0" applyFill="1" applyBorder="1" applyAlignment="1">
      <alignment horizontal="center"/>
    </xf>
    <xf numFmtId="0" fontId="1" fillId="5" borderId="1" xfId="0" applyFont="1" applyFill="1" applyBorder="1" applyAlignment="1">
      <alignment horizontal="center" vertical="center"/>
    </xf>
    <xf numFmtId="0" fontId="25" fillId="0" borderId="1" xfId="0" applyFont="1" applyFill="1" applyBorder="1" applyAlignment="1">
      <alignment horizontal="left" vertical="center" wrapText="1" readingOrder="1"/>
    </xf>
    <xf numFmtId="0" fontId="8" fillId="0" borderId="1" xfId="0" applyFont="1" applyFill="1" applyBorder="1" applyAlignment="1">
      <alignment horizontal="center" vertical="center" wrapText="1" readingOrder="1"/>
    </xf>
    <xf numFmtId="0" fontId="25" fillId="0" borderId="1" xfId="0" applyFont="1" applyFill="1" applyBorder="1" applyAlignment="1">
      <alignment horizontal="center" vertical="center" wrapText="1" readingOrder="1"/>
    </xf>
    <xf numFmtId="0" fontId="7" fillId="0" borderId="1" xfId="0" applyFont="1" applyFill="1" applyBorder="1" applyAlignment="1">
      <alignment horizontal="center" vertical="center" wrapText="1" readingOrder="1"/>
    </xf>
    <xf numFmtId="0" fontId="7" fillId="0" borderId="1" xfId="0" applyFont="1" applyFill="1" applyBorder="1" applyAlignment="1">
      <alignment horizontal="left" vertical="center" wrapText="1" readingOrder="1"/>
    </xf>
    <xf numFmtId="0" fontId="8" fillId="0" borderId="1" xfId="0" applyFont="1" applyFill="1" applyBorder="1" applyAlignment="1">
      <alignment horizontal="left" vertical="center" wrapText="1" readingOrder="1"/>
    </xf>
    <xf numFmtId="0" fontId="10" fillId="0" borderId="1" xfId="0" applyFont="1" applyFill="1" applyBorder="1" applyAlignment="1">
      <alignment horizontal="left" vertical="center" wrapText="1" readingOrder="1"/>
    </xf>
    <xf numFmtId="0" fontId="10" fillId="0" borderId="1" xfId="0" applyFont="1" applyFill="1" applyBorder="1" applyAlignment="1">
      <alignment horizontal="center" vertical="center" wrapText="1" readingOrder="1"/>
    </xf>
    <xf numFmtId="0" fontId="4" fillId="0" borderId="3" xfId="2" applyFont="1" applyFill="1" applyBorder="1" applyAlignment="1">
      <alignment horizontal="center" vertical="center"/>
    </xf>
    <xf numFmtId="164" fontId="18" fillId="3" borderId="3" xfId="1" applyNumberFormat="1" applyFont="1" applyFill="1" applyBorder="1" applyAlignment="1">
      <alignment horizontal="center" vertical="center"/>
    </xf>
    <xf numFmtId="0" fontId="0" fillId="15" borderId="1" xfId="0" applyFill="1" applyBorder="1"/>
    <xf numFmtId="0" fontId="0" fillId="15" borderId="1" xfId="0" applyFill="1" applyBorder="1" applyAlignment="1">
      <alignment horizontal="center"/>
    </xf>
    <xf numFmtId="164" fontId="29" fillId="4" borderId="1" xfId="1" applyNumberFormat="1" applyFont="1" applyFill="1" applyBorder="1" applyAlignment="1">
      <alignment horizontal="center" vertical="center"/>
    </xf>
    <xf numFmtId="164" fontId="18" fillId="19" borderId="1" xfId="1" applyNumberFormat="1" applyFont="1" applyFill="1" applyBorder="1" applyAlignment="1">
      <alignment horizontal="center" vertical="center"/>
    </xf>
    <xf numFmtId="0" fontId="3" fillId="0" borderId="1" xfId="3" applyFont="1" applyFill="1" applyBorder="1" applyAlignment="1">
      <alignment horizontal="center" vertical="center" wrapText="1"/>
    </xf>
    <xf numFmtId="0" fontId="2" fillId="0" borderId="0" xfId="3" applyFont="1" applyFill="1" applyAlignment="1">
      <alignment horizontal="center"/>
    </xf>
    <xf numFmtId="0" fontId="2" fillId="0" borderId="0" xfId="3" applyFont="1" applyFill="1" applyAlignment="1">
      <alignment horizontal="center" vertical="center" wrapText="1"/>
    </xf>
    <xf numFmtId="0" fontId="2" fillId="0" borderId="0" xfId="3" applyFont="1" applyFill="1" applyBorder="1" applyAlignment="1">
      <alignment horizontal="center"/>
    </xf>
    <xf numFmtId="0" fontId="2" fillId="0" borderId="0" xfId="3" applyFont="1" applyFill="1" applyAlignment="1">
      <alignment horizontal="center" vertical="center"/>
    </xf>
    <xf numFmtId="0" fontId="5" fillId="3" borderId="1" xfId="2" applyFill="1" applyBorder="1" applyAlignment="1">
      <alignment horizontal="center" wrapText="1"/>
    </xf>
    <xf numFmtId="0" fontId="5" fillId="3" borderId="1" xfId="2" applyFont="1" applyFill="1" applyBorder="1" applyAlignment="1">
      <alignment horizontal="center" wrapText="1"/>
    </xf>
    <xf numFmtId="0" fontId="2" fillId="0" borderId="1" xfId="0" applyFont="1" applyFill="1" applyBorder="1" applyAlignment="1">
      <alignment horizontal="left" vertical="center" wrapText="1"/>
    </xf>
    <xf numFmtId="0" fontId="2" fillId="0" borderId="0" xfId="3" applyFont="1" applyFill="1" applyAlignment="1">
      <alignment horizontal="left" vertical="center" wrapText="1"/>
    </xf>
    <xf numFmtId="0" fontId="30" fillId="0" borderId="0" xfId="3" applyFont="1" applyFill="1" applyAlignment="1">
      <alignment horizontal="center"/>
    </xf>
    <xf numFmtId="0" fontId="31" fillId="8" borderId="1" xfId="0" applyFont="1" applyFill="1" applyBorder="1" applyAlignment="1">
      <alignment horizontal="center" vertical="center" wrapText="1"/>
    </xf>
    <xf numFmtId="1" fontId="30" fillId="0" borderId="1" xfId="3" applyNumberFormat="1" applyFont="1" applyFill="1" applyBorder="1" applyAlignment="1">
      <alignment horizontal="center" vertical="center" wrapText="1"/>
    </xf>
    <xf numFmtId="0" fontId="30" fillId="0" borderId="1" xfId="3" applyFont="1" applyFill="1" applyBorder="1" applyAlignment="1">
      <alignment horizont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9" borderId="1" xfId="0" quotePrefix="1" applyFont="1" applyFill="1" applyBorder="1" applyAlignment="1">
      <alignment horizontal="center" vertical="center" wrapText="1"/>
    </xf>
    <xf numFmtId="0" fontId="16" fillId="0" borderId="1" xfId="0" applyFont="1" applyFill="1" applyBorder="1" applyAlignment="1">
      <alignment horizontal="left" wrapText="1"/>
    </xf>
    <xf numFmtId="0" fontId="16" fillId="0" borderId="1" xfId="0" applyFont="1" applyFill="1" applyBorder="1" applyAlignment="1">
      <alignment vertical="top" wrapText="1"/>
    </xf>
    <xf numFmtId="0" fontId="33" fillId="21" borderId="1" xfId="0" applyFont="1" applyFill="1" applyBorder="1" applyAlignment="1">
      <alignment horizontal="center" vertical="center" wrapText="1"/>
    </xf>
    <xf numFmtId="0" fontId="33" fillId="22" borderId="1" xfId="0" applyFont="1" applyFill="1" applyBorder="1" applyAlignment="1">
      <alignment horizontal="center" vertical="center" wrapText="1"/>
    </xf>
    <xf numFmtId="0" fontId="33" fillId="23" borderId="1" xfId="0" applyFont="1" applyFill="1" applyBorder="1" applyAlignment="1">
      <alignment horizontal="center" vertical="center" wrapText="1"/>
    </xf>
    <xf numFmtId="0" fontId="33" fillId="24" borderId="1" xfId="0" applyFont="1" applyFill="1" applyBorder="1" applyAlignment="1">
      <alignment horizontal="center" vertical="center" wrapText="1"/>
    </xf>
    <xf numFmtId="0" fontId="16" fillId="0" borderId="0" xfId="0" applyFont="1" applyAlignment="1">
      <alignment horizontal="center" vertical="center"/>
    </xf>
    <xf numFmtId="0" fontId="34" fillId="21" borderId="1" xfId="0" applyFont="1" applyFill="1" applyBorder="1" applyAlignment="1">
      <alignment horizontal="center" vertical="center" wrapText="1"/>
    </xf>
    <xf numFmtId="0" fontId="34" fillId="22" borderId="1" xfId="0" applyFont="1" applyFill="1" applyBorder="1" applyAlignment="1">
      <alignment horizontal="center" vertical="center" wrapText="1"/>
    </xf>
    <xf numFmtId="0" fontId="34" fillId="23" borderId="1" xfId="0" applyFont="1" applyFill="1" applyBorder="1" applyAlignment="1">
      <alignment horizontal="center" vertical="center" wrapText="1"/>
    </xf>
    <xf numFmtId="0" fontId="34" fillId="24" borderId="1" xfId="0" applyFont="1" applyFill="1" applyBorder="1" applyAlignment="1">
      <alignment horizontal="center" vertical="center" wrapText="1"/>
    </xf>
    <xf numFmtId="0" fontId="3" fillId="21" borderId="1" xfId="0" quotePrefix="1" applyFont="1" applyFill="1" applyBorder="1" applyAlignment="1">
      <alignment horizontal="center" vertical="center" wrapText="1"/>
    </xf>
    <xf numFmtId="0" fontId="3" fillId="22" borderId="1" xfId="0" quotePrefix="1" applyFont="1" applyFill="1" applyBorder="1" applyAlignment="1">
      <alignment horizontal="center" vertical="center" wrapText="1"/>
    </xf>
    <xf numFmtId="0" fontId="3" fillId="23" borderId="1" xfId="0" quotePrefix="1" applyFont="1" applyFill="1" applyBorder="1" applyAlignment="1">
      <alignment horizontal="center" vertical="center" wrapText="1"/>
    </xf>
    <xf numFmtId="0" fontId="3" fillId="24" borderId="1" xfId="0" quotePrefix="1" applyFont="1" applyFill="1" applyBorder="1" applyAlignment="1">
      <alignment horizontal="center" vertical="center" wrapText="1"/>
    </xf>
    <xf numFmtId="0" fontId="16" fillId="0" borderId="1" xfId="0" applyFont="1" applyBorder="1" applyAlignment="1">
      <alignment horizontal="center" vertical="center"/>
    </xf>
    <xf numFmtId="0" fontId="16" fillId="21" borderId="1" xfId="0" applyFont="1" applyFill="1" applyBorder="1" applyAlignment="1">
      <alignment horizontal="center" vertical="center"/>
    </xf>
    <xf numFmtId="0" fontId="16" fillId="22" borderId="1" xfId="0" applyFont="1" applyFill="1" applyBorder="1" applyAlignment="1">
      <alignment horizontal="center" vertical="center"/>
    </xf>
    <xf numFmtId="0" fontId="16" fillId="23" borderId="1" xfId="0" applyFont="1" applyFill="1" applyBorder="1" applyAlignment="1">
      <alignment horizontal="center" vertical="center"/>
    </xf>
    <xf numFmtId="0" fontId="16" fillId="24" borderId="1" xfId="0" applyFont="1" applyFill="1" applyBorder="1" applyAlignment="1">
      <alignment horizontal="center" vertical="center"/>
    </xf>
    <xf numFmtId="0" fontId="16" fillId="0" borderId="0" xfId="0" applyFont="1" applyFill="1" applyAlignment="1">
      <alignment horizontal="center" vertical="center"/>
    </xf>
    <xf numFmtId="0" fontId="16" fillId="21" borderId="0" xfId="0" applyFont="1" applyFill="1" applyAlignment="1">
      <alignment horizontal="center" vertical="center"/>
    </xf>
    <xf numFmtId="0" fontId="16" fillId="22" borderId="0" xfId="0" applyFont="1" applyFill="1" applyAlignment="1">
      <alignment horizontal="center" vertical="center"/>
    </xf>
    <xf numFmtId="0" fontId="16" fillId="23" borderId="0" xfId="0" applyFont="1" applyFill="1" applyAlignment="1">
      <alignment horizontal="center" vertical="center"/>
    </xf>
    <xf numFmtId="0" fontId="16" fillId="24" borderId="0" xfId="0" applyFont="1" applyFill="1" applyAlignment="1">
      <alignment horizontal="center" vertical="center"/>
    </xf>
    <xf numFmtId="0" fontId="22" fillId="9" borderId="1" xfId="0" applyFont="1" applyFill="1" applyBorder="1" applyAlignment="1">
      <alignment horizontal="center" vertical="center" wrapText="1"/>
    </xf>
    <xf numFmtId="0" fontId="25" fillId="0" borderId="0" xfId="0" applyFont="1" applyFill="1" applyAlignment="1">
      <alignment horizontal="center" vertical="center"/>
    </xf>
    <xf numFmtId="0" fontId="7" fillId="9" borderId="1" xfId="0" quotePrefix="1" applyFont="1" applyFill="1" applyBorder="1" applyAlignment="1">
      <alignment horizontal="center" vertical="center" wrapText="1"/>
    </xf>
    <xf numFmtId="0" fontId="26" fillId="9"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3"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30" fillId="21" borderId="1" xfId="0" applyFont="1" applyFill="1" applyBorder="1" applyAlignment="1">
      <alignment horizontal="center" vertical="center" wrapText="1"/>
    </xf>
    <xf numFmtId="0" fontId="32" fillId="21" borderId="1" xfId="0" applyFont="1" applyFill="1" applyBorder="1" applyAlignment="1">
      <alignment horizontal="center" vertical="center" wrapText="1"/>
    </xf>
    <xf numFmtId="0" fontId="25" fillId="0" borderId="1" xfId="0" applyFont="1" applyBorder="1" applyAlignment="1">
      <alignment vertical="center"/>
    </xf>
    <xf numFmtId="0" fontId="37" fillId="0" borderId="1" xfId="0" applyFont="1" applyBorder="1" applyAlignment="1">
      <alignment vertical="justify"/>
    </xf>
    <xf numFmtId="0" fontId="16" fillId="27" borderId="1" xfId="0" applyFont="1" applyFill="1" applyBorder="1" applyAlignment="1">
      <alignment vertical="top" wrapText="1"/>
    </xf>
    <xf numFmtId="0" fontId="25" fillId="27" borderId="1" xfId="0" applyFont="1" applyFill="1" applyBorder="1" applyAlignment="1">
      <alignment horizontal="justify" vertical="justify"/>
    </xf>
    <xf numFmtId="0" fontId="35" fillId="25" borderId="0" xfId="4"/>
    <xf numFmtId="0" fontId="36" fillId="26" borderId="12" xfId="5" applyAlignment="1">
      <alignment wrapText="1"/>
    </xf>
    <xf numFmtId="0" fontId="5" fillId="0" borderId="8" xfId="2" applyFont="1" applyFill="1" applyBorder="1" applyAlignment="1">
      <alignment horizontal="center" vertical="center"/>
    </xf>
    <xf numFmtId="164" fontId="18" fillId="0" borderId="3" xfId="1" applyNumberFormat="1" applyFont="1" applyBorder="1" applyAlignment="1">
      <alignment horizontal="center" vertical="center" wrapText="1"/>
    </xf>
    <xf numFmtId="0" fontId="0" fillId="0" borderId="3" xfId="0" applyBorder="1" applyAlignment="1">
      <alignment horizontal="center" vertical="center"/>
    </xf>
    <xf numFmtId="164" fontId="0" fillId="0" borderId="1" xfId="0" applyNumberFormat="1" applyFill="1" applyBorder="1" applyAlignment="1">
      <alignment horizontal="center" vertical="center"/>
    </xf>
    <xf numFmtId="164" fontId="18" fillId="3" borderId="3" xfId="2" applyNumberFormat="1" applyFont="1" applyFill="1" applyBorder="1" applyAlignment="1">
      <alignment horizontal="center" vertical="center"/>
    </xf>
    <xf numFmtId="0" fontId="22" fillId="9" borderId="1" xfId="0" applyFont="1" applyFill="1" applyBorder="1" applyAlignment="1">
      <alignment horizontal="center" vertical="center" wrapText="1"/>
    </xf>
    <xf numFmtId="0" fontId="10" fillId="10" borderId="1" xfId="0" applyFont="1" applyFill="1" applyBorder="1" applyAlignment="1">
      <alignment horizontal="center" vertical="center" wrapText="1" readingOrder="1"/>
    </xf>
    <xf numFmtId="0" fontId="25" fillId="10" borderId="1" xfId="0" applyFont="1" applyFill="1" applyBorder="1" applyAlignment="1">
      <alignment horizontal="center" vertical="center" wrapText="1" readingOrder="1"/>
    </xf>
    <xf numFmtId="0" fontId="10" fillId="17" borderId="1" xfId="0" applyFont="1" applyFill="1" applyBorder="1" applyAlignment="1">
      <alignment horizontal="center" vertical="center" wrapText="1" readingOrder="1"/>
    </xf>
    <xf numFmtId="0" fontId="25" fillId="17" borderId="1" xfId="0" applyFont="1" applyFill="1" applyBorder="1" applyAlignment="1">
      <alignment horizontal="center" vertical="center" wrapText="1" readingOrder="1"/>
    </xf>
    <xf numFmtId="0" fontId="22" fillId="2" borderId="1" xfId="0" applyFont="1" applyFill="1" applyBorder="1" applyAlignment="1">
      <alignment horizontal="center" vertical="center" wrapText="1" readingOrder="1"/>
    </xf>
    <xf numFmtId="0" fontId="7" fillId="10" borderId="1" xfId="0" applyFont="1" applyFill="1" applyBorder="1" applyAlignment="1">
      <alignment horizontal="center" vertical="center" wrapText="1" readingOrder="1"/>
    </xf>
    <xf numFmtId="0" fontId="7" fillId="17" borderId="1" xfId="0" applyFont="1" applyFill="1" applyBorder="1" applyAlignment="1">
      <alignment horizontal="center" vertical="center" wrapText="1" readingOrder="1"/>
    </xf>
    <xf numFmtId="0" fontId="10" fillId="20" borderId="1" xfId="0" applyFont="1" applyFill="1" applyBorder="1" applyAlignment="1">
      <alignment horizontal="center" vertical="center" wrapText="1" readingOrder="1"/>
    </xf>
    <xf numFmtId="0" fontId="7" fillId="20" borderId="1" xfId="0" applyFont="1" applyFill="1" applyBorder="1" applyAlignment="1">
      <alignment horizontal="center" vertical="center" wrapText="1" readingOrder="1"/>
    </xf>
    <xf numFmtId="0" fontId="7" fillId="15" borderId="1" xfId="0"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166" fontId="18" fillId="0" borderId="1" xfId="1" applyNumberFormat="1" applyFont="1" applyBorder="1" applyAlignment="1">
      <alignment vertical="center" wrapText="1"/>
    </xf>
    <xf numFmtId="0" fontId="5" fillId="0" borderId="0" xfId="2" applyFill="1" applyBorder="1" applyAlignment="1">
      <alignment wrapText="1"/>
    </xf>
    <xf numFmtId="0" fontId="25" fillId="0"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22" fillId="3" borderId="1" xfId="0" applyFont="1" applyFill="1" applyBorder="1" applyAlignment="1">
      <alignment vertical="center" wrapText="1"/>
    </xf>
    <xf numFmtId="0" fontId="22"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0" fontId="22" fillId="0" borderId="0" xfId="0" applyFont="1" applyFill="1" applyBorder="1" applyAlignment="1">
      <alignment vertical="center" wrapText="1"/>
    </xf>
    <xf numFmtId="0" fontId="22"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22" fillId="4" borderId="1" xfId="0" quotePrefix="1" applyFont="1" applyFill="1" applyBorder="1" applyAlignment="1">
      <alignment vertical="center" wrapText="1"/>
    </xf>
    <xf numFmtId="0" fontId="22" fillId="4" borderId="1" xfId="0" applyFont="1" applyFill="1" applyBorder="1" applyAlignment="1">
      <alignment horizontal="center" vertical="center" wrapText="1"/>
    </xf>
    <xf numFmtId="0" fontId="25" fillId="4" borderId="1" xfId="0" applyFont="1" applyFill="1" applyBorder="1" applyAlignment="1">
      <alignment horizontal="center" vertical="center"/>
    </xf>
    <xf numFmtId="0" fontId="25" fillId="17" borderId="1" xfId="0" applyFont="1" applyFill="1" applyBorder="1" applyAlignment="1">
      <alignment horizontal="center" vertical="center"/>
    </xf>
    <xf numFmtId="0" fontId="25" fillId="28" borderId="1" xfId="0" applyFont="1" applyFill="1" applyBorder="1" applyAlignment="1">
      <alignment horizontal="center" vertical="center"/>
    </xf>
    <xf numFmtId="0" fontId="25" fillId="18" borderId="1" xfId="0" applyFont="1" applyFill="1" applyBorder="1" applyAlignment="1">
      <alignment horizontal="center" vertical="center"/>
    </xf>
    <xf numFmtId="0" fontId="25" fillId="29" borderId="1" xfId="0" applyFont="1" applyFill="1" applyBorder="1" applyAlignment="1">
      <alignment horizontal="center" vertical="center"/>
    </xf>
    <xf numFmtId="0" fontId="25" fillId="30" borderId="1" xfId="0" applyFont="1" applyFill="1" applyBorder="1" applyAlignment="1">
      <alignment horizontal="center" vertical="center"/>
    </xf>
    <xf numFmtId="0" fontId="25" fillId="31" borderId="1" xfId="0" applyFont="1" applyFill="1" applyBorder="1" applyAlignment="1">
      <alignment horizontal="center" vertical="center"/>
    </xf>
    <xf numFmtId="0" fontId="22" fillId="12" borderId="1" xfId="0" applyFont="1" applyFill="1" applyBorder="1" applyAlignment="1">
      <alignment vertical="center" wrapText="1"/>
    </xf>
    <xf numFmtId="0" fontId="7" fillId="12" borderId="1" xfId="0" applyFont="1" applyFill="1" applyBorder="1" applyAlignment="1">
      <alignment horizontal="center" vertical="center" wrapText="1"/>
    </xf>
    <xf numFmtId="0" fontId="7" fillId="12" borderId="1" xfId="0" applyFont="1" applyFill="1" applyBorder="1" applyAlignment="1">
      <alignment vertical="center" wrapText="1"/>
    </xf>
    <xf numFmtId="0" fontId="25" fillId="12" borderId="1" xfId="0" applyFont="1" applyFill="1" applyBorder="1" applyAlignment="1">
      <alignment horizontal="center" vertical="center"/>
    </xf>
    <xf numFmtId="0" fontId="2" fillId="3" borderId="1" xfId="0" applyFont="1" applyFill="1" applyBorder="1" applyAlignment="1">
      <alignment vertical="top" wrapText="1"/>
    </xf>
    <xf numFmtId="0" fontId="6" fillId="3" borderId="1" xfId="0" applyFont="1" applyFill="1" applyBorder="1" applyAlignment="1">
      <alignment vertical="top" wrapText="1"/>
    </xf>
    <xf numFmtId="0" fontId="25" fillId="3" borderId="1" xfId="0" applyFont="1" applyFill="1" applyBorder="1" applyAlignment="1">
      <alignment horizontal="justify" vertical="justify"/>
    </xf>
    <xf numFmtId="0" fontId="31" fillId="32" borderId="1" xfId="0" applyFont="1" applyFill="1" applyBorder="1" applyAlignment="1">
      <alignment horizontal="center" vertical="center" wrapText="1"/>
    </xf>
    <xf numFmtId="1" fontId="30" fillId="32" borderId="1" xfId="3" applyNumberFormat="1" applyFont="1" applyFill="1" applyBorder="1" applyAlignment="1">
      <alignment horizontal="center" vertical="center" wrapText="1"/>
    </xf>
    <xf numFmtId="0" fontId="2" fillId="0" borderId="1" xfId="3" applyFont="1" applyFill="1" applyBorder="1" applyAlignment="1">
      <alignment horizontal="center"/>
    </xf>
    <xf numFmtId="0" fontId="25" fillId="4" borderId="1" xfId="0" applyFont="1" applyFill="1" applyBorder="1" applyAlignment="1">
      <alignment horizontal="justify" vertical="justify"/>
    </xf>
    <xf numFmtId="0" fontId="25" fillId="19" borderId="1" xfId="0" applyFont="1" applyFill="1" applyBorder="1" applyAlignment="1">
      <alignment horizontal="justify" vertical="justify"/>
    </xf>
    <xf numFmtId="0" fontId="30" fillId="21" borderId="1" xfId="3" applyFont="1" applyFill="1" applyBorder="1" applyAlignment="1">
      <alignment horizontal="center" vertical="center" wrapText="1"/>
    </xf>
    <xf numFmtId="0" fontId="2" fillId="4" borderId="1" xfId="3" applyFont="1" applyFill="1" applyBorder="1" applyAlignment="1">
      <alignment horizontal="center" vertical="center" wrapText="1"/>
    </xf>
    <xf numFmtId="0" fontId="2" fillId="19" borderId="1" xfId="3" applyFont="1" applyFill="1" applyBorder="1" applyAlignment="1">
      <alignment horizontal="center" vertical="center" wrapText="1"/>
    </xf>
    <xf numFmtId="0" fontId="2" fillId="0" borderId="1" xfId="3" applyFont="1" applyFill="1" applyBorder="1" applyAlignment="1">
      <alignment horizontal="center" vertical="center"/>
    </xf>
    <xf numFmtId="0" fontId="2" fillId="0" borderId="1" xfId="3" applyFont="1" applyFill="1" applyBorder="1" applyAlignment="1">
      <alignment horizontal="left" vertical="center" wrapText="1"/>
    </xf>
    <xf numFmtId="0" fontId="20" fillId="3" borderId="1" xfId="0" quotePrefix="1" applyFont="1" applyFill="1" applyBorder="1" applyAlignment="1">
      <alignment horizontal="center" vertical="center"/>
    </xf>
    <xf numFmtId="0" fontId="0" fillId="5" borderId="4" xfId="0" applyFill="1" applyBorder="1"/>
    <xf numFmtId="0" fontId="0" fillId="5" borderId="4" xfId="0" applyFill="1" applyBorder="1" applyAlignment="1">
      <alignment horizontal="center"/>
    </xf>
    <xf numFmtId="0" fontId="20" fillId="15" borderId="1" xfId="0" quotePrefix="1" applyFont="1" applyFill="1" applyBorder="1" applyAlignment="1">
      <alignment horizontal="center" vertical="center"/>
    </xf>
    <xf numFmtId="0" fontId="20" fillId="5" borderId="4" xfId="0" quotePrefix="1" applyFont="1" applyFill="1" applyBorder="1" applyAlignment="1">
      <alignment horizontal="center" vertical="center"/>
    </xf>
    <xf numFmtId="0" fontId="20" fillId="5" borderId="1" xfId="0" quotePrefix="1" applyFont="1" applyFill="1" applyBorder="1" applyAlignment="1">
      <alignment horizontal="center" vertical="center"/>
    </xf>
    <xf numFmtId="164" fontId="18" fillId="0" borderId="1" xfId="2" applyNumberFormat="1" applyFont="1" applyBorder="1" applyAlignment="1">
      <alignment horizontal="center" vertical="center"/>
    </xf>
    <xf numFmtId="0" fontId="5" fillId="5" borderId="1" xfId="2" applyFill="1" applyBorder="1" applyAlignment="1">
      <alignment horizontal="left" vertical="center"/>
    </xf>
    <xf numFmtId="3" fontId="5" fillId="5" borderId="1" xfId="1" applyNumberFormat="1" applyFont="1" applyFill="1" applyBorder="1" applyAlignment="1">
      <alignment horizontal="center" vertical="center"/>
    </xf>
    <xf numFmtId="0" fontId="25" fillId="28" borderId="1" xfId="0" applyFont="1" applyFill="1" applyBorder="1" applyAlignment="1">
      <alignment horizontal="center" vertical="center"/>
    </xf>
    <xf numFmtId="0" fontId="25" fillId="31" borderId="1" xfId="0" applyFont="1" applyFill="1" applyBorder="1" applyAlignment="1">
      <alignment horizontal="center" vertical="center"/>
    </xf>
    <xf numFmtId="0" fontId="19" fillId="0" borderId="13" xfId="2" applyFont="1" applyFill="1" applyBorder="1" applyAlignment="1">
      <alignment horizontal="center" vertical="center"/>
    </xf>
    <xf numFmtId="0" fontId="5" fillId="9" borderId="14" xfId="2" applyFill="1" applyBorder="1" applyAlignment="1"/>
    <xf numFmtId="0" fontId="5" fillId="0" borderId="15" xfId="2" applyBorder="1" applyAlignment="1">
      <alignment horizontal="center" vertical="center"/>
    </xf>
    <xf numFmtId="0" fontId="5" fillId="0" borderId="1" xfId="2" applyBorder="1" applyAlignment="1">
      <alignment horizontal="center" vertical="center"/>
    </xf>
    <xf numFmtId="0" fontId="5" fillId="0" borderId="1" xfId="2" applyBorder="1" applyAlignment="1"/>
    <xf numFmtId="0" fontId="25" fillId="31" borderId="1" xfId="0" applyFont="1" applyFill="1" applyBorder="1" applyAlignment="1">
      <alignment horizontal="center" vertical="center"/>
    </xf>
    <xf numFmtId="0" fontId="7" fillId="9" borderId="1" xfId="0" applyFont="1" applyFill="1" applyBorder="1" applyAlignment="1">
      <alignment horizontal="center" vertical="center"/>
    </xf>
    <xf numFmtId="0" fontId="38" fillId="9" borderId="1" xfId="0" quotePrefix="1" applyFont="1" applyFill="1" applyBorder="1" applyAlignment="1">
      <alignment horizontal="center" vertical="center" wrapText="1"/>
    </xf>
    <xf numFmtId="0" fontId="39" fillId="9" borderId="1" xfId="0" quotePrefix="1" applyFont="1" applyFill="1" applyBorder="1" applyAlignment="1">
      <alignment horizontal="center" vertical="center" wrapText="1"/>
    </xf>
    <xf numFmtId="0" fontId="38" fillId="3" borderId="1" xfId="0" quotePrefix="1" applyFont="1" applyFill="1" applyBorder="1" applyAlignment="1">
      <alignment horizontal="center" vertical="center" textRotation="90" wrapText="1"/>
    </xf>
    <xf numFmtId="0" fontId="38" fillId="12" borderId="1" xfId="0" applyFont="1" applyFill="1" applyBorder="1" applyAlignment="1">
      <alignment horizontal="center" vertical="center" textRotation="90" wrapText="1"/>
    </xf>
    <xf numFmtId="0" fontId="38" fillId="4" borderId="1" xfId="0" applyFont="1" applyFill="1" applyBorder="1" applyAlignment="1">
      <alignment horizontal="center" vertical="center" textRotation="90" wrapText="1"/>
    </xf>
    <xf numFmtId="0" fontId="40" fillId="0" borderId="0" xfId="0" applyFont="1" applyFill="1" applyAlignment="1">
      <alignment horizontal="center" vertical="center"/>
    </xf>
    <xf numFmtId="0" fontId="41" fillId="3" borderId="1" xfId="0" quotePrefix="1" applyFont="1" applyFill="1" applyBorder="1" applyAlignment="1">
      <alignment horizontal="center" vertical="center" textRotation="90" wrapText="1"/>
    </xf>
    <xf numFmtId="0" fontId="25" fillId="18" borderId="1" xfId="0" quotePrefix="1" applyFont="1" applyFill="1" applyBorder="1" applyAlignment="1">
      <alignment horizontal="center" vertical="center"/>
    </xf>
    <xf numFmtId="0" fontId="5" fillId="0" borderId="1" xfId="2" applyFill="1" applyBorder="1" applyAlignment="1">
      <alignment horizontal="center" wrapText="1"/>
    </xf>
    <xf numFmtId="0" fontId="11" fillId="0" borderId="0" xfId="0" applyFont="1" applyBorder="1" applyAlignment="1">
      <alignment vertical="top" wrapText="1"/>
    </xf>
    <xf numFmtId="0" fontId="42" fillId="15" borderId="1" xfId="0" applyFont="1" applyFill="1" applyBorder="1"/>
    <xf numFmtId="0" fontId="43" fillId="16" borderId="1" xfId="0" applyFont="1" applyFill="1" applyBorder="1" applyAlignment="1">
      <alignment horizontal="center" vertical="center" wrapText="1" readingOrder="1"/>
    </xf>
    <xf numFmtId="0" fontId="44" fillId="3" borderId="1" xfId="0" applyFont="1" applyFill="1" applyBorder="1" applyAlignment="1">
      <alignment horizontal="left" vertical="center" wrapText="1" readingOrder="1"/>
    </xf>
    <xf numFmtId="0" fontId="44" fillId="3" borderId="1" xfId="0" applyFont="1" applyFill="1" applyBorder="1" applyAlignment="1">
      <alignment horizontal="center" vertical="center" wrapText="1" readingOrder="1"/>
    </xf>
    <xf numFmtId="0" fontId="45" fillId="3" borderId="1" xfId="0" applyFont="1" applyFill="1" applyBorder="1" applyAlignment="1">
      <alignment horizontal="left" vertical="center" wrapText="1" readingOrder="1"/>
    </xf>
    <xf numFmtId="0" fontId="45" fillId="3" borderId="1" xfId="0" applyFont="1" applyFill="1" applyBorder="1" applyAlignment="1">
      <alignment horizontal="center" vertical="center" wrapText="1" readingOrder="1"/>
    </xf>
    <xf numFmtId="0" fontId="44" fillId="15" borderId="1" xfId="0" applyFont="1" applyFill="1" applyBorder="1" applyAlignment="1">
      <alignment horizontal="left" vertical="center" wrapText="1" readingOrder="1"/>
    </xf>
    <xf numFmtId="0" fontId="45" fillId="15" borderId="1" xfId="0" applyFont="1" applyFill="1" applyBorder="1" applyAlignment="1">
      <alignment horizontal="center" vertical="center" wrapText="1" readingOrder="1"/>
    </xf>
    <xf numFmtId="0" fontId="45" fillId="10" borderId="1" xfId="0" applyFont="1" applyFill="1" applyBorder="1" applyAlignment="1">
      <alignment horizontal="left" vertical="center" wrapText="1" readingOrder="1"/>
    </xf>
    <xf numFmtId="0" fontId="45" fillId="10" borderId="1" xfId="0" applyFont="1" applyFill="1" applyBorder="1" applyAlignment="1">
      <alignment horizontal="center" vertical="center" wrapText="1" readingOrder="1"/>
    </xf>
    <xf numFmtId="0" fontId="46" fillId="15" borderId="1" xfId="0" applyFont="1" applyFill="1" applyBorder="1" applyAlignment="1">
      <alignment horizontal="left" vertical="center" wrapText="1" readingOrder="1"/>
    </xf>
    <xf numFmtId="0" fontId="46" fillId="15" borderId="1" xfId="0" applyFont="1" applyFill="1" applyBorder="1" applyAlignment="1">
      <alignment horizontal="center" vertical="center" wrapText="1" readingOrder="1"/>
    </xf>
    <xf numFmtId="0" fontId="47" fillId="2" borderId="1" xfId="0" applyFont="1" applyFill="1" applyBorder="1" applyAlignment="1">
      <alignment horizontal="left" vertical="center" wrapText="1" readingOrder="1"/>
    </xf>
    <xf numFmtId="0" fontId="46" fillId="2" borderId="1" xfId="0" applyFont="1" applyFill="1" applyBorder="1" applyAlignment="1">
      <alignment horizontal="center" vertical="center" wrapText="1" readingOrder="1"/>
    </xf>
    <xf numFmtId="0" fontId="44" fillId="10" borderId="1" xfId="0" applyFont="1" applyFill="1" applyBorder="1" applyAlignment="1">
      <alignment horizontal="left" vertical="center" wrapText="1" readingOrder="1"/>
    </xf>
    <xf numFmtId="0" fontId="47" fillId="10" borderId="1" xfId="0" applyFont="1" applyFill="1" applyBorder="1" applyAlignment="1">
      <alignment horizontal="left" vertical="center" wrapText="1" readingOrder="1"/>
    </xf>
    <xf numFmtId="0" fontId="47" fillId="10" borderId="1" xfId="0" applyFont="1" applyFill="1" applyBorder="1" applyAlignment="1">
      <alignment horizontal="center" vertical="center" wrapText="1" readingOrder="1"/>
    </xf>
    <xf numFmtId="0" fontId="47" fillId="15" borderId="1" xfId="0" applyFont="1" applyFill="1" applyBorder="1" applyAlignment="1">
      <alignment horizontal="left" vertical="center" wrapText="1" readingOrder="1"/>
    </xf>
    <xf numFmtId="0" fontId="44" fillId="10" borderId="1" xfId="0" applyFont="1" applyFill="1" applyBorder="1" applyAlignment="1">
      <alignment horizontal="center" vertical="center" wrapText="1" readingOrder="1"/>
    </xf>
    <xf numFmtId="0" fontId="45" fillId="15" borderId="1" xfId="0" applyFont="1" applyFill="1" applyBorder="1" applyAlignment="1">
      <alignment horizontal="left" vertical="center" wrapText="1" readingOrder="1"/>
    </xf>
    <xf numFmtId="0" fontId="46" fillId="10" borderId="1" xfId="0" applyFont="1" applyFill="1" applyBorder="1" applyAlignment="1">
      <alignment horizontal="center" vertical="center" wrapText="1" readingOrder="1"/>
    </xf>
    <xf numFmtId="0" fontId="47" fillId="0" borderId="1" xfId="0" applyFont="1" applyFill="1" applyBorder="1" applyAlignment="1">
      <alignment horizontal="left" vertical="center" wrapText="1" readingOrder="1"/>
    </xf>
    <xf numFmtId="0" fontId="46" fillId="0" borderId="1" xfId="0" applyFont="1" applyFill="1" applyBorder="1" applyAlignment="1">
      <alignment horizontal="center" vertical="center" wrapText="1" readingOrder="1"/>
    </xf>
    <xf numFmtId="0" fontId="44" fillId="17" borderId="1" xfId="0" applyFont="1" applyFill="1" applyBorder="1" applyAlignment="1">
      <alignment horizontal="left" vertical="center" wrapText="1" readingOrder="1"/>
    </xf>
    <xf numFmtId="0" fontId="45" fillId="17" borderId="1" xfId="0" applyFont="1" applyFill="1" applyBorder="1" applyAlignment="1">
      <alignment horizontal="center" vertical="center" wrapText="1" readingOrder="1"/>
    </xf>
    <xf numFmtId="0" fontId="45" fillId="17" borderId="1" xfId="0" applyFont="1" applyFill="1" applyBorder="1" applyAlignment="1">
      <alignment horizontal="left" vertical="center" wrapText="1" readingOrder="1"/>
    </xf>
    <xf numFmtId="0" fontId="46" fillId="17" borderId="1" xfId="0" applyFont="1" applyFill="1" applyBorder="1" applyAlignment="1">
      <alignment horizontal="center" vertical="center" wrapText="1" readingOrder="1"/>
    </xf>
    <xf numFmtId="0" fontId="48" fillId="0" borderId="1" xfId="0" applyFont="1" applyFill="1" applyBorder="1" applyAlignment="1">
      <alignment horizontal="left" vertical="center" wrapText="1" readingOrder="1"/>
    </xf>
    <xf numFmtId="0" fontId="45" fillId="20" borderId="1" xfId="0" applyFont="1" applyFill="1" applyBorder="1" applyAlignment="1">
      <alignment horizontal="left" vertical="center" wrapText="1" readingOrder="1"/>
    </xf>
    <xf numFmtId="0" fontId="46" fillId="0" borderId="1" xfId="0" applyFont="1" applyFill="1" applyBorder="1" applyAlignment="1">
      <alignment horizontal="left" vertical="center" wrapText="1" readingOrder="1"/>
    </xf>
    <xf numFmtId="0" fontId="46" fillId="20" borderId="1" xfId="0" applyFont="1" applyFill="1" applyBorder="1" applyAlignment="1">
      <alignment horizontal="center" vertical="center" wrapText="1" readingOrder="1"/>
    </xf>
    <xf numFmtId="0" fontId="45" fillId="2" borderId="1" xfId="0" applyFont="1" applyFill="1" applyBorder="1" applyAlignment="1">
      <alignment horizontal="left" vertical="center" wrapText="1" readingOrder="1"/>
    </xf>
    <xf numFmtId="0" fontId="45" fillId="2" borderId="1" xfId="0" applyFont="1" applyFill="1" applyBorder="1" applyAlignment="1">
      <alignment horizontal="center" vertical="center" wrapText="1" readingOrder="1"/>
    </xf>
    <xf numFmtId="0" fontId="44" fillId="17" borderId="1" xfId="0" applyFont="1" applyFill="1" applyBorder="1" applyAlignment="1">
      <alignment horizontal="center" vertical="center" wrapText="1" readingOrder="1"/>
    </xf>
    <xf numFmtId="0" fontId="46" fillId="20" borderId="1" xfId="0" applyFont="1" applyFill="1" applyBorder="1" applyAlignment="1">
      <alignment horizontal="left" vertical="center" wrapText="1" readingOrder="1"/>
    </xf>
    <xf numFmtId="0" fontId="45" fillId="0" borderId="1" xfId="0" applyFont="1" applyFill="1" applyBorder="1" applyAlignment="1">
      <alignment horizontal="left" vertical="center" wrapText="1" readingOrder="1"/>
    </xf>
    <xf numFmtId="0" fontId="45" fillId="0" borderId="1" xfId="0" applyFont="1" applyFill="1" applyBorder="1" applyAlignment="1">
      <alignment horizontal="center" vertical="center" wrapText="1" readingOrder="1"/>
    </xf>
    <xf numFmtId="0" fontId="47" fillId="17" borderId="1" xfId="0" applyFont="1" applyFill="1" applyBorder="1" applyAlignment="1">
      <alignment horizontal="left" vertical="center" wrapText="1" readingOrder="1"/>
    </xf>
    <xf numFmtId="0" fontId="44" fillId="5" borderId="1" xfId="0" applyFont="1" applyFill="1" applyBorder="1" applyAlignment="1">
      <alignment horizontal="left" vertical="center" wrapText="1" readingOrder="1"/>
    </xf>
    <xf numFmtId="0" fontId="45" fillId="5" borderId="1" xfId="0" applyFont="1" applyFill="1" applyBorder="1" applyAlignment="1">
      <alignment horizontal="center" vertical="center" wrapText="1" readingOrder="1"/>
    </xf>
    <xf numFmtId="0" fontId="46" fillId="5" borderId="1" xfId="0" applyFont="1" applyFill="1" applyBorder="1" applyAlignment="1">
      <alignment horizontal="center" vertical="center" wrapText="1" readingOrder="1"/>
    </xf>
    <xf numFmtId="0" fontId="44" fillId="5" borderId="1" xfId="0" applyFont="1" applyFill="1" applyBorder="1" applyAlignment="1">
      <alignment horizontal="center" vertical="center" wrapText="1" readingOrder="1"/>
    </xf>
    <xf numFmtId="0" fontId="50" fillId="0" borderId="1" xfId="0" applyFont="1" applyFill="1" applyBorder="1" applyAlignment="1">
      <alignment horizontal="left" vertical="center" wrapText="1" readingOrder="1"/>
    </xf>
    <xf numFmtId="0" fontId="50" fillId="0" borderId="1" xfId="0" applyFont="1" applyFill="1" applyBorder="1" applyAlignment="1">
      <alignment horizontal="center" vertical="center" wrapText="1" readingOrder="1"/>
    </xf>
    <xf numFmtId="0" fontId="44" fillId="0" borderId="1" xfId="0" applyFont="1" applyFill="1" applyBorder="1" applyAlignment="1">
      <alignment horizontal="left" vertical="center" wrapText="1" readingOrder="1"/>
    </xf>
    <xf numFmtId="0" fontId="44" fillId="0" borderId="1" xfId="0" applyFont="1" applyFill="1" applyBorder="1" applyAlignment="1">
      <alignment horizontal="center" vertical="center" wrapText="1" readingOrder="1"/>
    </xf>
    <xf numFmtId="0" fontId="47" fillId="0" borderId="1" xfId="0" applyFont="1" applyFill="1" applyBorder="1" applyAlignment="1">
      <alignment horizontal="center" vertical="center" wrapText="1" readingOrder="1"/>
    </xf>
    <xf numFmtId="0" fontId="46" fillId="0" borderId="0" xfId="0" applyFont="1" applyAlignment="1">
      <alignment vertical="center" wrapText="1"/>
    </xf>
    <xf numFmtId="0" fontId="46" fillId="4" borderId="4" xfId="0" applyFont="1" applyFill="1" applyBorder="1" applyAlignment="1">
      <alignment horizontal="center" vertical="center" wrapText="1"/>
    </xf>
    <xf numFmtId="0" fontId="46" fillId="0" borderId="0" xfId="0" applyFont="1" applyAlignment="1">
      <alignment horizontal="center" vertical="center" wrapText="1"/>
    </xf>
    <xf numFmtId="0" fontId="46" fillId="0" borderId="0" xfId="0" applyFont="1" applyFill="1" applyAlignment="1">
      <alignment horizontal="center" vertical="center" wrapText="1"/>
    </xf>
    <xf numFmtId="0" fontId="46" fillId="4" borderId="0" xfId="0" applyFont="1" applyFill="1" applyBorder="1" applyAlignment="1">
      <alignment horizontal="center" vertical="center" wrapText="1"/>
    </xf>
    <xf numFmtId="0" fontId="47" fillId="6" borderId="0" xfId="0" applyFont="1" applyFill="1" applyAlignment="1">
      <alignment horizontal="center" vertical="center" wrapText="1"/>
    </xf>
    <xf numFmtId="0" fontId="47" fillId="4" borderId="0" xfId="0" applyFont="1" applyFill="1" applyAlignment="1">
      <alignment horizontal="center" vertical="center" wrapText="1"/>
    </xf>
    <xf numFmtId="0" fontId="47" fillId="4" borderId="0" xfId="0" applyFont="1" applyFill="1" applyBorder="1" applyAlignment="1">
      <alignment horizontal="center" vertical="center" wrapText="1"/>
    </xf>
    <xf numFmtId="0" fontId="47" fillId="6" borderId="0" xfId="0" applyFont="1" applyFill="1" applyAlignment="1">
      <alignment vertical="center" wrapText="1"/>
    </xf>
    <xf numFmtId="0" fontId="46" fillId="4" borderId="0" xfId="0" applyFont="1" applyFill="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Alignment="1">
      <alignment horizontal="center" vertical="center" wrapText="1" readingOrder="1"/>
    </xf>
    <xf numFmtId="0" fontId="46" fillId="0" borderId="0" xfId="0" applyFont="1" applyAlignment="1">
      <alignment horizontal="left" vertical="center" wrapText="1" readingOrder="1"/>
    </xf>
    <xf numFmtId="0" fontId="47" fillId="0" borderId="0" xfId="0" applyFont="1" applyFill="1" applyBorder="1" applyAlignment="1">
      <alignment horizontal="center" vertical="center" wrapText="1"/>
    </xf>
    <xf numFmtId="2" fontId="46" fillId="0" borderId="0" xfId="0" applyNumberFormat="1" applyFont="1" applyAlignment="1">
      <alignment vertical="center" wrapText="1"/>
    </xf>
    <xf numFmtId="165" fontId="46" fillId="0" borderId="0" xfId="0" applyNumberFormat="1" applyFont="1" applyAlignment="1">
      <alignmen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49" fillId="0" borderId="1" xfId="0" applyFont="1" applyBorder="1" applyAlignment="1">
      <alignment horizontal="center" vertical="center" wrapText="1"/>
    </xf>
    <xf numFmtId="0" fontId="49" fillId="0" borderId="1" xfId="0" applyFont="1" applyBorder="1" applyAlignment="1">
      <alignment horizontal="left" vertical="center" wrapText="1"/>
    </xf>
    <xf numFmtId="0" fontId="46" fillId="0" borderId="1" xfId="0" applyFont="1" applyBorder="1" applyAlignment="1">
      <alignment horizontal="center" vertical="center" wrapText="1"/>
    </xf>
    <xf numFmtId="0" fontId="46" fillId="19" borderId="1" xfId="0" applyFont="1" applyFill="1" applyBorder="1" applyAlignment="1">
      <alignment vertical="center" wrapText="1"/>
    </xf>
    <xf numFmtId="0" fontId="46" fillId="19" borderId="1" xfId="0" applyFont="1" applyFill="1" applyBorder="1" applyAlignment="1">
      <alignment horizontal="center" vertical="center" wrapText="1"/>
    </xf>
    <xf numFmtId="0" fontId="46" fillId="19" borderId="1" xfId="0" applyFont="1" applyFill="1" applyBorder="1" applyAlignment="1">
      <alignment horizontal="left" vertical="center" wrapText="1"/>
    </xf>
    <xf numFmtId="0" fontId="46" fillId="3" borderId="1" xfId="0" applyFont="1" applyFill="1" applyBorder="1" applyAlignment="1">
      <alignment horizontal="center" vertical="center" wrapText="1"/>
    </xf>
    <xf numFmtId="0" fontId="46" fillId="0" borderId="1" xfId="0" applyFont="1" applyBorder="1" applyAlignment="1">
      <alignment vertical="center" wrapText="1"/>
    </xf>
    <xf numFmtId="0" fontId="46" fillId="0" borderId="0" xfId="0" applyFont="1" applyBorder="1" applyAlignment="1">
      <alignment horizontal="center" vertical="center" wrapText="1"/>
    </xf>
    <xf numFmtId="0" fontId="51" fillId="5" borderId="1" xfId="0" applyFont="1" applyFill="1" applyBorder="1" applyAlignment="1">
      <alignment horizontal="center" vertical="center" wrapText="1"/>
    </xf>
    <xf numFmtId="0" fontId="46" fillId="3" borderId="1" xfId="0" applyFont="1" applyFill="1" applyBorder="1" applyAlignment="1">
      <alignment vertical="center" wrapText="1"/>
    </xf>
    <xf numFmtId="0" fontId="46" fillId="15" borderId="1" xfId="0" applyFont="1" applyFill="1" applyBorder="1" applyAlignment="1">
      <alignment horizontal="center" vertical="center" wrapText="1"/>
    </xf>
    <xf numFmtId="0" fontId="46" fillId="0" borderId="0" xfId="0" quotePrefix="1" applyFont="1" applyAlignment="1">
      <alignment horizontal="center" vertical="center" wrapText="1"/>
    </xf>
    <xf numFmtId="1" fontId="46" fillId="5" borderId="1" xfId="0" applyNumberFormat="1" applyFont="1" applyFill="1" applyBorder="1" applyAlignment="1">
      <alignment horizontal="center" vertical="center" wrapText="1"/>
    </xf>
    <xf numFmtId="0" fontId="46" fillId="15" borderId="1" xfId="0" applyFont="1" applyFill="1" applyBorder="1" applyAlignment="1">
      <alignment vertical="center" wrapText="1"/>
    </xf>
    <xf numFmtId="0" fontId="46" fillId="10" borderId="1" xfId="0" applyFont="1" applyFill="1" applyBorder="1" applyAlignment="1">
      <alignment horizontal="center" vertical="center" wrapText="1"/>
    </xf>
    <xf numFmtId="0" fontId="46" fillId="17"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0" borderId="1" xfId="0" applyFont="1" applyFill="1" applyBorder="1" applyAlignment="1">
      <alignment horizontal="center" vertical="center" wrapText="1"/>
    </xf>
    <xf numFmtId="0" fontId="46" fillId="0" borderId="0" xfId="0" applyFont="1" applyBorder="1" applyAlignment="1">
      <alignment vertical="center" wrapText="1"/>
    </xf>
    <xf numFmtId="0" fontId="51" fillId="5" borderId="1" xfId="0" applyFont="1" applyFill="1" applyBorder="1" applyAlignment="1">
      <alignment horizontal="center" vertical="center"/>
    </xf>
    <xf numFmtId="0" fontId="44" fillId="5" borderId="1" xfId="0" applyFont="1" applyFill="1" applyBorder="1" applyAlignment="1">
      <alignment vertical="center"/>
    </xf>
    <xf numFmtId="0" fontId="44" fillId="5" borderId="1" xfId="0" applyFont="1" applyFill="1" applyBorder="1" applyAlignment="1">
      <alignment horizontal="center" vertical="center"/>
    </xf>
    <xf numFmtId="0" fontId="52" fillId="5" borderId="1" xfId="0" applyFont="1" applyFill="1" applyBorder="1" applyAlignment="1">
      <alignment vertical="center"/>
    </xf>
    <xf numFmtId="0" fontId="52" fillId="5" borderId="1" xfId="0" applyFont="1" applyFill="1" applyBorder="1" applyAlignment="1">
      <alignment horizontal="center" vertical="center"/>
    </xf>
    <xf numFmtId="0" fontId="46" fillId="5" borderId="1" xfId="2" applyFont="1" applyFill="1" applyBorder="1" applyAlignment="1">
      <alignment horizontal="left" vertical="center"/>
    </xf>
    <xf numFmtId="3" fontId="46" fillId="5" borderId="1" xfId="1" applyNumberFormat="1" applyFont="1" applyFill="1" applyBorder="1" applyAlignment="1">
      <alignment horizontal="center" vertical="center"/>
    </xf>
    <xf numFmtId="0" fontId="47" fillId="0" borderId="1" xfId="0" applyFont="1" applyFill="1" applyBorder="1" applyAlignment="1">
      <alignment horizontal="center" vertical="center" wrapText="1"/>
    </xf>
    <xf numFmtId="0" fontId="47" fillId="0" borderId="1" xfId="0" applyFont="1" applyFill="1" applyBorder="1" applyAlignment="1">
      <alignment vertical="center" wrapText="1"/>
    </xf>
    <xf numFmtId="0" fontId="47" fillId="0" borderId="0" xfId="0" applyFont="1" applyFill="1" applyBorder="1" applyAlignment="1">
      <alignment vertical="center" wrapText="1"/>
    </xf>
    <xf numFmtId="0" fontId="47" fillId="0" borderId="16" xfId="0" applyFont="1" applyFill="1" applyBorder="1" applyAlignment="1">
      <alignment horizontal="center" vertical="center" wrapText="1"/>
    </xf>
    <xf numFmtId="0" fontId="53" fillId="0" borderId="0" xfId="0" applyFont="1" applyBorder="1" applyAlignment="1">
      <alignment vertical="center" wrapText="1"/>
    </xf>
    <xf numFmtId="0" fontId="44" fillId="33" borderId="1" xfId="0" applyFont="1" applyFill="1" applyBorder="1" applyAlignment="1">
      <alignment horizontal="left" vertical="center" wrapText="1" readingOrder="1"/>
    </xf>
    <xf numFmtId="0" fontId="47" fillId="33" borderId="1" xfId="0" applyFont="1" applyFill="1" applyBorder="1" applyAlignment="1">
      <alignment horizontal="center" vertical="center" wrapText="1"/>
    </xf>
    <xf numFmtId="0" fontId="47" fillId="33" borderId="1" xfId="0" applyFont="1" applyFill="1" applyBorder="1" applyAlignment="1">
      <alignment vertical="center" wrapText="1"/>
    </xf>
    <xf numFmtId="0" fontId="45" fillId="33" borderId="1" xfId="0" applyFont="1" applyFill="1" applyBorder="1" applyAlignment="1">
      <alignment horizontal="left" vertical="center" wrapText="1" readingOrder="1"/>
    </xf>
    <xf numFmtId="0" fontId="45" fillId="33" borderId="1" xfId="0" applyFont="1" applyFill="1" applyBorder="1" applyAlignment="1">
      <alignment horizontal="center" vertical="center" wrapText="1" readingOrder="1"/>
    </xf>
    <xf numFmtId="0" fontId="46" fillId="0" borderId="1" xfId="0" applyFont="1" applyBorder="1" applyAlignment="1">
      <alignment horizontal="center" vertical="center" textRotation="90"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11" fillId="0" borderId="0" xfId="0" applyFont="1" applyFill="1" applyBorder="1" applyAlignment="1">
      <alignment horizontal="left" vertical="top" wrapText="1"/>
    </xf>
    <xf numFmtId="0" fontId="37" fillId="0" borderId="0" xfId="0" applyFont="1" applyFill="1" applyAlignment="1">
      <alignment vertical="justify"/>
    </xf>
    <xf numFmtId="0" fontId="5" fillId="0" borderId="5" xfId="2" quotePrefix="1" applyFont="1" applyFill="1" applyBorder="1" applyAlignment="1">
      <alignment horizontal="center" vertical="center"/>
    </xf>
    <xf numFmtId="3" fontId="46" fillId="5" borderId="0" xfId="1" applyNumberFormat="1" applyFont="1" applyFill="1" applyBorder="1" applyAlignment="1">
      <alignment horizontal="center" vertical="center"/>
    </xf>
    <xf numFmtId="0" fontId="51" fillId="5" borderId="0" xfId="0" applyFont="1" applyFill="1" applyBorder="1" applyAlignment="1">
      <alignment horizontal="center" vertical="center" wrapText="1"/>
    </xf>
    <xf numFmtId="0" fontId="44" fillId="5" borderId="0" xfId="0" applyFont="1" applyFill="1" applyBorder="1" applyAlignment="1">
      <alignment horizontal="center" vertical="center"/>
    </xf>
    <xf numFmtId="0" fontId="51" fillId="5" borderId="0" xfId="0" applyFont="1" applyFill="1" applyBorder="1" applyAlignment="1">
      <alignment horizontal="center" vertical="center"/>
    </xf>
    <xf numFmtId="0" fontId="52" fillId="5" borderId="0" xfId="0" applyFont="1" applyFill="1" applyBorder="1" applyAlignment="1">
      <alignment horizontal="center" vertical="center"/>
    </xf>
    <xf numFmtId="0" fontId="46" fillId="33" borderId="1" xfId="0" applyFont="1" applyFill="1" applyBorder="1" applyAlignment="1">
      <alignment horizontal="center" vertical="center" wrapText="1" readingOrder="1"/>
    </xf>
    <xf numFmtId="0" fontId="49" fillId="0" borderId="0" xfId="0" applyFont="1" applyAlignment="1">
      <alignment horizontal="center" vertical="center" wrapText="1"/>
    </xf>
    <xf numFmtId="0" fontId="49" fillId="0" borderId="0" xfId="0" applyFont="1" applyAlignment="1">
      <alignment horizontal="left" vertical="center" wrapText="1"/>
    </xf>
    <xf numFmtId="0" fontId="46" fillId="0" borderId="1" xfId="0" applyFont="1" applyBorder="1" applyAlignment="1">
      <alignment horizontal="center" vertical="center" textRotation="90"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56" fillId="12" borderId="1" xfId="0" applyFont="1" applyFill="1" applyBorder="1" applyAlignment="1">
      <alignment horizontal="center" vertical="center" wrapText="1" readingOrder="1"/>
    </xf>
    <xf numFmtId="0" fontId="46" fillId="3" borderId="1" xfId="0" applyFont="1" applyFill="1" applyBorder="1" applyAlignment="1">
      <alignment horizontal="center" vertical="center" wrapText="1" readingOrder="1"/>
    </xf>
    <xf numFmtId="0" fontId="45" fillId="0" borderId="4" xfId="0" applyFont="1" applyFill="1" applyBorder="1" applyAlignment="1">
      <alignment horizontal="left" vertical="center" wrapText="1" readingOrder="1"/>
    </xf>
    <xf numFmtId="0" fontId="51" fillId="0" borderId="0" xfId="0" applyFont="1" applyFill="1" applyBorder="1" applyAlignment="1">
      <alignment horizontal="center" vertical="center" wrapText="1"/>
    </xf>
    <xf numFmtId="0" fontId="44" fillId="0" borderId="0" xfId="0" applyFont="1" applyFill="1" applyBorder="1" applyAlignment="1">
      <alignment horizontal="center" vertical="center"/>
    </xf>
    <xf numFmtId="0" fontId="46" fillId="0" borderId="0" xfId="0" applyFont="1" applyFill="1" applyBorder="1" applyAlignment="1">
      <alignment vertical="center" wrapText="1"/>
    </xf>
    <xf numFmtId="2" fontId="46" fillId="0" borderId="0" xfId="0" applyNumberFormat="1" applyFont="1" applyFill="1" applyBorder="1" applyAlignment="1">
      <alignment vertical="center" wrapText="1"/>
    </xf>
    <xf numFmtId="165" fontId="46" fillId="0" borderId="0" xfId="0" applyNumberFormat="1" applyFont="1" applyFill="1" applyBorder="1" applyAlignment="1">
      <alignment vertical="center" wrapText="1"/>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center" vertical="center" textRotation="90" wrapText="1"/>
    </xf>
    <xf numFmtId="0" fontId="46" fillId="0" borderId="0" xfId="0" quotePrefix="1" applyFont="1" applyFill="1" applyBorder="1" applyAlignment="1">
      <alignment horizontal="center" vertical="center" wrapText="1"/>
    </xf>
    <xf numFmtId="0" fontId="52" fillId="0" borderId="0" xfId="0" applyFont="1" applyFill="1" applyBorder="1" applyAlignment="1">
      <alignment horizontal="center" vertical="center"/>
    </xf>
    <xf numFmtId="3" fontId="46" fillId="0" borderId="0" xfId="1" applyNumberFormat="1" applyFont="1" applyFill="1" applyBorder="1" applyAlignment="1">
      <alignment horizontal="center" vertical="center"/>
    </xf>
    <xf numFmtId="0" fontId="53" fillId="0" borderId="0" xfId="0" applyFont="1" applyFill="1" applyBorder="1" applyAlignment="1">
      <alignment vertical="center" wrapText="1"/>
    </xf>
    <xf numFmtId="0" fontId="51" fillId="0" borderId="0" xfId="0" applyFont="1" applyFill="1" applyBorder="1" applyAlignment="1">
      <alignment horizontal="center" vertical="center"/>
    </xf>
    <xf numFmtId="0" fontId="44" fillId="0" borderId="0" xfId="0" applyFont="1" applyFill="1" applyBorder="1" applyAlignment="1">
      <alignment vertical="center"/>
    </xf>
    <xf numFmtId="0" fontId="52" fillId="0" borderId="0" xfId="0" applyFont="1" applyFill="1" applyBorder="1" applyAlignment="1">
      <alignment vertical="center"/>
    </xf>
    <xf numFmtId="0" fontId="46" fillId="0" borderId="0" xfId="2" applyFont="1" applyFill="1" applyBorder="1" applyAlignment="1">
      <alignment horizontal="left" vertical="center"/>
    </xf>
    <xf numFmtId="0" fontId="44" fillId="2" borderId="1" xfId="0" applyFont="1" applyFill="1" applyBorder="1" applyAlignment="1">
      <alignment horizontal="center" vertical="center" wrapText="1" readingOrder="1"/>
    </xf>
    <xf numFmtId="0" fontId="47" fillId="17" borderId="1" xfId="0" applyFont="1" applyFill="1" applyBorder="1" applyAlignment="1">
      <alignment horizontal="center" vertical="center" wrapText="1" readingOrder="1"/>
    </xf>
    <xf numFmtId="0" fontId="44" fillId="19" borderId="1" xfId="0" applyFont="1" applyFill="1" applyBorder="1" applyAlignment="1">
      <alignment horizontal="center" vertical="center" wrapText="1" readingOrder="1"/>
    </xf>
    <xf numFmtId="0" fontId="45" fillId="19" borderId="1" xfId="0" applyFont="1" applyFill="1" applyBorder="1" applyAlignment="1">
      <alignment horizontal="left" vertical="center" wrapText="1" readingOrder="1"/>
    </xf>
    <xf numFmtId="0" fontId="45" fillId="19" borderId="1" xfId="0" applyFont="1" applyFill="1" applyBorder="1" applyAlignment="1">
      <alignment horizontal="center" vertical="center" wrapText="1" readingOrder="1"/>
    </xf>
    <xf numFmtId="0" fontId="51" fillId="0" borderId="1" xfId="0" applyFont="1" applyFill="1" applyBorder="1" applyAlignment="1">
      <alignment horizontal="center" vertical="center" wrapText="1"/>
    </xf>
    <xf numFmtId="0" fontId="44" fillId="0" borderId="1" xfId="0" applyFont="1" applyFill="1" applyBorder="1" applyAlignment="1">
      <alignment horizontal="center" vertical="center"/>
    </xf>
    <xf numFmtId="0" fontId="27" fillId="6" borderId="1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 fillId="3" borderId="5" xfId="0" quotePrefix="1" applyFont="1" applyFill="1" applyBorder="1" applyAlignment="1">
      <alignment horizontal="center" vertical="center" wrapText="1"/>
    </xf>
    <xf numFmtId="0" fontId="3" fillId="3" borderId="6" xfId="0" quotePrefix="1"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19" borderId="5" xfId="0" applyFont="1" applyFill="1" applyBorder="1" applyAlignment="1">
      <alignment horizontal="center" vertical="center"/>
    </xf>
    <xf numFmtId="0" fontId="3" fillId="19" borderId="6" xfId="0" applyFont="1" applyFill="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2" fillId="9" borderId="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3" fillId="9" borderId="5" xfId="0" quotePrefix="1" applyFont="1" applyFill="1" applyBorder="1" applyAlignment="1">
      <alignment horizontal="center" vertical="center" wrapText="1"/>
    </xf>
    <xf numFmtId="0" fontId="3" fillId="9" borderId="6" xfId="0" quotePrefix="1" applyFont="1" applyFill="1" applyBorder="1" applyAlignment="1">
      <alignment horizontal="center" vertical="center" wrapText="1"/>
    </xf>
    <xf numFmtId="0" fontId="3" fillId="9" borderId="7" xfId="0" quotePrefix="1" applyFont="1" applyFill="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22" fillId="31" borderId="7" xfId="0" applyFont="1" applyFill="1" applyBorder="1" applyAlignment="1">
      <alignment horizontal="center" vertical="center"/>
    </xf>
    <xf numFmtId="0" fontId="22" fillId="31" borderId="1" xfId="0" applyFont="1" applyFill="1" applyBorder="1" applyAlignment="1">
      <alignment horizontal="center" vertical="center"/>
    </xf>
    <xf numFmtId="0" fontId="7" fillId="3" borderId="1" xfId="0" quotePrefix="1" applyFont="1" applyFill="1" applyBorder="1" applyAlignment="1">
      <alignment horizontal="center" vertical="center" wrapText="1"/>
    </xf>
    <xf numFmtId="0" fontId="8" fillId="3" borderId="1" xfId="0" quotePrefix="1" applyFont="1" applyFill="1" applyBorder="1" applyAlignment="1">
      <alignment horizontal="center" vertical="center" wrapText="1"/>
    </xf>
    <xf numFmtId="0" fontId="25" fillId="3" borderId="1" xfId="0" applyFont="1" applyFill="1" applyBorder="1" applyAlignment="1">
      <alignment horizontal="center" vertical="justify"/>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25" fillId="17" borderId="1" xfId="0" applyFont="1" applyFill="1" applyBorder="1" applyAlignment="1">
      <alignment horizontal="center" vertical="justify"/>
    </xf>
    <xf numFmtId="0" fontId="22" fillId="17" borderId="1" xfId="0" applyFont="1" applyFill="1" applyBorder="1" applyAlignment="1">
      <alignment horizontal="center" vertical="center"/>
    </xf>
    <xf numFmtId="0" fontId="22" fillId="28" borderId="1" xfId="0" applyFont="1" applyFill="1" applyBorder="1" applyAlignment="1">
      <alignment horizontal="center" vertical="center"/>
    </xf>
    <xf numFmtId="0" fontId="22" fillId="29"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22" fillId="3" borderId="1" xfId="0" applyFont="1" applyFill="1" applyBorder="1" applyAlignment="1">
      <alignment horizontal="center" vertical="center"/>
    </xf>
    <xf numFmtId="0" fontId="22" fillId="12" borderId="1" xfId="0" applyFont="1" applyFill="1" applyBorder="1" applyAlignment="1">
      <alignment horizontal="center" vertical="center"/>
    </xf>
    <xf numFmtId="0" fontId="25" fillId="31" borderId="1" xfId="0" applyFont="1" applyFill="1" applyBorder="1" applyAlignment="1">
      <alignment horizontal="center" vertical="justify"/>
    </xf>
    <xf numFmtId="0" fontId="25" fillId="30" borderId="1" xfId="0" applyFont="1" applyFill="1" applyBorder="1" applyAlignment="1">
      <alignment horizontal="center" vertical="justify"/>
    </xf>
    <xf numFmtId="0" fontId="25" fillId="29" borderId="1" xfId="0" applyFont="1" applyFill="1" applyBorder="1" applyAlignment="1">
      <alignment horizontal="center" vertical="justify"/>
    </xf>
    <xf numFmtId="0" fontId="25" fillId="29" borderId="5" xfId="0" applyFont="1" applyFill="1" applyBorder="1" applyAlignment="1">
      <alignment horizontal="center" vertical="justify"/>
    </xf>
    <xf numFmtId="0" fontId="25" fillId="29" borderId="6" xfId="0" applyFont="1" applyFill="1" applyBorder="1" applyAlignment="1">
      <alignment horizontal="center" vertical="justify"/>
    </xf>
    <xf numFmtId="0" fontId="25" fillId="29" borderId="7" xfId="0" applyFont="1" applyFill="1" applyBorder="1" applyAlignment="1">
      <alignment horizontal="center" vertical="justify"/>
    </xf>
    <xf numFmtId="0" fontId="25" fillId="28" borderId="1" xfId="0" applyFont="1" applyFill="1" applyBorder="1" applyAlignment="1">
      <alignment horizontal="center" vertical="center"/>
    </xf>
    <xf numFmtId="0" fontId="25" fillId="18" borderId="1" xfId="0" applyFont="1" applyFill="1" applyBorder="1" applyAlignment="1">
      <alignment horizontal="center" vertical="justify"/>
    </xf>
    <xf numFmtId="0" fontId="25" fillId="31" borderId="1" xfId="0" applyFont="1" applyFill="1" applyBorder="1" applyAlignment="1">
      <alignment horizontal="center" vertical="center"/>
    </xf>
    <xf numFmtId="0" fontId="22" fillId="28" borderId="4"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29" borderId="4" xfId="0" applyFont="1" applyFill="1" applyBorder="1" applyAlignment="1">
      <alignment horizontal="center" vertical="center" wrapText="1"/>
    </xf>
    <xf numFmtId="0" fontId="22" fillId="18" borderId="5" xfId="0" applyFont="1" applyFill="1" applyBorder="1" applyAlignment="1">
      <alignment horizontal="center" vertical="center" wrapText="1"/>
    </xf>
    <xf numFmtId="0" fontId="22" fillId="18" borderId="6" xfId="0" applyFont="1" applyFill="1" applyBorder="1" applyAlignment="1">
      <alignment horizontal="center" vertical="center" wrapText="1"/>
    </xf>
    <xf numFmtId="0" fontId="22" fillId="18" borderId="7" xfId="0" applyFont="1" applyFill="1" applyBorder="1" applyAlignment="1">
      <alignment horizontal="center" vertical="center" wrapText="1"/>
    </xf>
    <xf numFmtId="0" fontId="22" fillId="30" borderId="4" xfId="0" applyFont="1" applyFill="1" applyBorder="1" applyAlignment="1">
      <alignment horizontal="center" vertical="center" wrapText="1"/>
    </xf>
    <xf numFmtId="0" fontId="22" fillId="31" borderId="4" xfId="0" applyFont="1" applyFill="1" applyBorder="1" applyAlignment="1">
      <alignment horizontal="center" vertical="center" wrapText="1"/>
    </xf>
    <xf numFmtId="0" fontId="22" fillId="31" borderId="1" xfId="0" applyFont="1" applyFill="1" applyBorder="1" applyAlignment="1">
      <alignment horizontal="center" vertical="center" wrapText="1"/>
    </xf>
    <xf numFmtId="0" fontId="22" fillId="18" borderId="5" xfId="0" applyFont="1" applyFill="1" applyBorder="1" applyAlignment="1">
      <alignment horizontal="center" vertical="center"/>
    </xf>
    <xf numFmtId="0" fontId="22" fillId="18" borderId="6" xfId="0" applyFont="1" applyFill="1" applyBorder="1" applyAlignment="1">
      <alignment horizontal="center" vertical="center"/>
    </xf>
    <xf numFmtId="0" fontId="25" fillId="18" borderId="5" xfId="0" applyFont="1" applyFill="1" applyBorder="1" applyAlignment="1">
      <alignment horizontal="center" vertical="justify"/>
    </xf>
    <xf numFmtId="0" fontId="25" fillId="18" borderId="6" xfId="0" applyFont="1" applyFill="1" applyBorder="1" applyAlignment="1">
      <alignment horizontal="center" vertical="justify"/>
    </xf>
    <xf numFmtId="0" fontId="25" fillId="18" borderId="7" xfId="0" applyFont="1" applyFill="1" applyBorder="1" applyAlignment="1">
      <alignment horizontal="center" vertical="justify"/>
    </xf>
    <xf numFmtId="0" fontId="22" fillId="30" borderId="1"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17" borderId="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12" borderId="4" xfId="0" applyFont="1" applyFill="1" applyBorder="1" applyAlignment="1">
      <alignment horizontal="center" vertical="center" wrapText="1"/>
    </xf>
    <xf numFmtId="0" fontId="18" fillId="5" borderId="1" xfId="2" applyFont="1" applyFill="1" applyBorder="1" applyAlignment="1">
      <alignment horizontal="center"/>
    </xf>
    <xf numFmtId="0" fontId="9" fillId="0" borderId="0" xfId="2" applyFont="1" applyAlignment="1">
      <alignment horizontal="center"/>
    </xf>
    <xf numFmtId="0" fontId="1" fillId="4" borderId="1" xfId="0" applyFont="1" applyFill="1" applyBorder="1" applyAlignment="1">
      <alignment horizontal="center"/>
    </xf>
    <xf numFmtId="0" fontId="18" fillId="0" borderId="1" xfId="2" applyFont="1" applyBorder="1" applyAlignment="1">
      <alignment horizontal="center" vertical="center"/>
    </xf>
    <xf numFmtId="0" fontId="1" fillId="0" borderId="1" xfId="0" applyFont="1" applyBorder="1" applyAlignment="1">
      <alignment horizontal="center" vertical="center"/>
    </xf>
    <xf numFmtId="0" fontId="0" fillId="15" borderId="3" xfId="0" applyFill="1" applyBorder="1" applyAlignment="1">
      <alignment horizontal="center" vertical="center" wrapText="1"/>
    </xf>
    <xf numFmtId="0" fontId="0" fillId="15" borderId="2" xfId="0" applyFill="1" applyBorder="1" applyAlignment="1">
      <alignment horizontal="center" vertical="center" wrapText="1"/>
    </xf>
    <xf numFmtId="0" fontId="0" fillId="15" borderId="4" xfId="0" applyFill="1" applyBorder="1" applyAlignment="1">
      <alignment horizontal="center"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46" fillId="0" borderId="1" xfId="0" applyFont="1" applyBorder="1" applyAlignment="1">
      <alignment horizontal="center" vertical="center" textRotation="90" wrapText="1"/>
    </xf>
    <xf numFmtId="0" fontId="46" fillId="0" borderId="3"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4" xfId="0" applyFont="1" applyBorder="1" applyAlignment="1">
      <alignment horizontal="center" vertical="center" wrapText="1"/>
    </xf>
    <xf numFmtId="0" fontId="53" fillId="0" borderId="11" xfId="0" applyFont="1" applyBorder="1" applyAlignment="1">
      <alignment horizontal="center" vertical="center" wrapText="1"/>
    </xf>
    <xf numFmtId="0" fontId="43" fillId="16" borderId="5" xfId="0" applyFont="1" applyFill="1" applyBorder="1" applyAlignment="1">
      <alignment horizontal="center" vertical="center" wrapText="1" readingOrder="1"/>
    </xf>
    <xf numFmtId="0" fontId="43" fillId="16" borderId="6" xfId="0" applyFont="1" applyFill="1" applyBorder="1" applyAlignment="1">
      <alignment horizontal="center" vertical="center" wrapText="1" readingOrder="1"/>
    </xf>
    <xf numFmtId="0" fontId="43" fillId="16" borderId="7" xfId="0" applyFont="1" applyFill="1" applyBorder="1" applyAlignment="1">
      <alignment horizontal="center" vertical="center" wrapText="1" readingOrder="1"/>
    </xf>
    <xf numFmtId="0" fontId="43" fillId="16" borderId="3" xfId="0" applyFont="1" applyFill="1" applyBorder="1" applyAlignment="1">
      <alignment horizontal="center" vertical="center" wrapText="1" readingOrder="1"/>
    </xf>
    <xf numFmtId="0" fontId="43" fillId="16" borderId="4" xfId="0" applyFont="1" applyFill="1" applyBorder="1" applyAlignment="1">
      <alignment horizontal="center" vertical="center" wrapText="1" readingOrder="1"/>
    </xf>
    <xf numFmtId="0" fontId="3" fillId="0" borderId="0" xfId="3" applyFont="1" applyFill="1" applyAlignment="1">
      <alignment horizontal="center"/>
    </xf>
    <xf numFmtId="0" fontId="53"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46" fillId="0" borderId="0" xfId="0" applyFont="1" applyFill="1" applyBorder="1" applyAlignment="1">
      <alignment horizontal="center" vertical="center" textRotation="90" wrapText="1"/>
    </xf>
    <xf numFmtId="0" fontId="46" fillId="0" borderId="0" xfId="0" applyFont="1" applyFill="1" applyBorder="1" applyAlignment="1">
      <alignment horizontal="center" vertical="center" wrapText="1"/>
    </xf>
    <xf numFmtId="0" fontId="43" fillId="16" borderId="1" xfId="0" applyFont="1" applyFill="1" applyBorder="1" applyAlignment="1">
      <alignment horizontal="center" vertical="center" wrapText="1" readingOrder="1"/>
    </xf>
    <xf numFmtId="0" fontId="4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0" fontId="47" fillId="15" borderId="1" xfId="0" applyFont="1" applyFill="1" applyBorder="1" applyAlignment="1">
      <alignment horizontal="center" vertical="center" wrapText="1" readingOrder="1"/>
    </xf>
    <xf numFmtId="0" fontId="47" fillId="3" borderId="1" xfId="0" applyFont="1" applyFill="1" applyBorder="1" applyAlignment="1">
      <alignment horizontal="center" vertical="center" wrapText="1" readingOrder="1"/>
    </xf>
    <xf numFmtId="0" fontId="47" fillId="3" borderId="1" xfId="0" applyFont="1" applyFill="1" applyBorder="1" applyAlignment="1">
      <alignment vertical="center"/>
    </xf>
    <xf numFmtId="0" fontId="44" fillId="3" borderId="1" xfId="0" applyFont="1" applyFill="1" applyBorder="1" applyAlignment="1">
      <alignment horizontal="center" vertical="center"/>
    </xf>
    <xf numFmtId="1" fontId="46" fillId="3" borderId="1" xfId="0" applyNumberFormat="1" applyFont="1" applyFill="1" applyBorder="1" applyAlignment="1">
      <alignment horizontal="center" vertical="center" wrapText="1"/>
    </xf>
    <xf numFmtId="0" fontId="44" fillId="3" borderId="1" xfId="0" applyFont="1" applyFill="1" applyBorder="1" applyAlignment="1">
      <alignment vertical="center"/>
    </xf>
    <xf numFmtId="0" fontId="47" fillId="5" borderId="1" xfId="0" applyFont="1" applyFill="1" applyBorder="1" applyAlignment="1">
      <alignment horizontal="center" vertical="center" wrapText="1" readingOrder="1"/>
    </xf>
    <xf numFmtId="0" fontId="47" fillId="34" borderId="1" xfId="0" applyFont="1" applyFill="1" applyBorder="1" applyAlignment="1">
      <alignment horizontal="center" vertical="center" wrapText="1" readingOrder="1"/>
    </xf>
    <xf numFmtId="0" fontId="47" fillId="34" borderId="1" xfId="0" applyFont="1" applyFill="1" applyBorder="1" applyAlignment="1">
      <alignment vertical="center"/>
    </xf>
    <xf numFmtId="0" fontId="52" fillId="34" borderId="1" xfId="0" applyFont="1" applyFill="1" applyBorder="1" applyAlignment="1">
      <alignment horizontal="center" vertical="center"/>
    </xf>
    <xf numFmtId="1" fontId="46" fillId="34" borderId="1" xfId="0" applyNumberFormat="1" applyFont="1" applyFill="1" applyBorder="1" applyAlignment="1">
      <alignment horizontal="center" vertical="center" wrapText="1"/>
    </xf>
    <xf numFmtId="0" fontId="47" fillId="23" borderId="1" xfId="0" applyFont="1" applyFill="1" applyBorder="1" applyAlignment="1">
      <alignment horizontal="center" vertical="center" wrapText="1" readingOrder="1"/>
    </xf>
    <xf numFmtId="0" fontId="44" fillId="23" borderId="1" xfId="0" applyFont="1" applyFill="1" applyBorder="1" applyAlignment="1">
      <alignment vertical="center"/>
    </xf>
    <xf numFmtId="0" fontId="44" fillId="23" borderId="1" xfId="0" applyFont="1" applyFill="1" applyBorder="1" applyAlignment="1">
      <alignment horizontal="center" vertical="center"/>
    </xf>
    <xf numFmtId="1" fontId="46" fillId="23" borderId="1" xfId="0" applyNumberFormat="1" applyFont="1" applyFill="1" applyBorder="1" applyAlignment="1">
      <alignment horizontal="center" vertical="center" wrapText="1"/>
    </xf>
    <xf numFmtId="0" fontId="46" fillId="23" borderId="1" xfId="2" applyFont="1" applyFill="1" applyBorder="1" applyAlignment="1">
      <alignment horizontal="left" vertical="center"/>
    </xf>
    <xf numFmtId="3" fontId="46" fillId="23" borderId="1" xfId="1" applyNumberFormat="1" applyFont="1" applyFill="1" applyBorder="1" applyAlignment="1">
      <alignment horizontal="center" vertical="center"/>
    </xf>
    <xf numFmtId="0" fontId="11" fillId="12" borderId="1" xfId="0" applyFont="1" applyFill="1" applyBorder="1" applyAlignment="1">
      <alignment horizontal="center" vertical="top" wrapText="1"/>
    </xf>
    <xf numFmtId="0" fontId="25" fillId="12" borderId="1" xfId="0" applyFont="1" applyFill="1" applyBorder="1" applyAlignment="1">
      <alignment vertical="center"/>
    </xf>
    <xf numFmtId="0" fontId="37" fillId="12" borderId="1" xfId="0" applyFont="1" applyFill="1" applyBorder="1" applyAlignment="1">
      <alignment vertical="justify"/>
    </xf>
    <xf numFmtId="0" fontId="57" fillId="21" borderId="0" xfId="0" applyFont="1" applyFill="1" applyAlignment="1">
      <alignment horizontal="center" vertical="center" wrapText="1"/>
    </xf>
    <xf numFmtId="0" fontId="46" fillId="0" borderId="0" xfId="0" quotePrefix="1" applyFont="1" applyAlignment="1">
      <alignment horizontal="center" vertical="center" wrapText="1" readingOrder="1"/>
    </xf>
    <xf numFmtId="0" fontId="47" fillId="35" borderId="1" xfId="0" applyFont="1" applyFill="1" applyBorder="1" applyAlignment="1">
      <alignment horizontal="center" vertical="center" wrapText="1"/>
    </xf>
    <xf numFmtId="0" fontId="47" fillId="35" borderId="1" xfId="0" applyFont="1" applyFill="1" applyBorder="1" applyAlignment="1">
      <alignment vertical="center" wrapText="1"/>
    </xf>
    <xf numFmtId="0" fontId="46" fillId="0" borderId="1" xfId="0" applyFont="1" applyBorder="1" applyAlignment="1">
      <alignment horizontal="left" vertical="center" wrapText="1" readingOrder="1"/>
    </xf>
    <xf numFmtId="0" fontId="48" fillId="0" borderId="1" xfId="0" applyFont="1" applyFill="1" applyBorder="1" applyAlignment="1">
      <alignment horizontal="center" vertical="center" wrapText="1"/>
    </xf>
  </cellXfs>
  <cellStyles count="6">
    <cellStyle name="Bad" xfId="4" builtinId="27"/>
    <cellStyle name="Check Cell" xfId="5" builtinId="23"/>
    <cellStyle name="Comma" xfId="1" builtinId="3"/>
    <cellStyle name="Normal" xfId="0" builtinId="0"/>
    <cellStyle name="Normal 3 2" xfId="2"/>
    <cellStyle name="Normal 4" xfId="3"/>
  </cellStyles>
  <dxfs count="0"/>
  <tableStyles count="0" defaultTableStyle="TableStyleMedium2" defaultPivotStyle="PivotStyleLight16"/>
  <colors>
    <mruColors>
      <color rgb="FFFF99FF"/>
      <color rgb="FFFFFF66"/>
      <color rgb="FFFF85AE"/>
      <color rgb="FF00FFFF"/>
      <color rgb="FFFF3399"/>
      <color rgb="FFC181B5"/>
      <color rgb="FFCC00CC"/>
      <color rgb="FFB9EDFF"/>
      <color rgb="FFFF6699"/>
      <color rgb="FF93E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DIstribusi!A1"/></Relationships>
</file>

<file path=xl/drawings/_rels/drawing2.xml.rels><?xml version="1.0" encoding="UTF-8" standalone="yes"?>
<Relationships xmlns="http://schemas.openxmlformats.org/package/2006/relationships"><Relationship Id="rId1" Type="http://schemas.openxmlformats.org/officeDocument/2006/relationships/hyperlink" Target="#DIstribusi!A1"/></Relationships>
</file>

<file path=xl/drawings/drawing1.xml><?xml version="1.0" encoding="utf-8"?>
<xdr:wsDr xmlns:xdr="http://schemas.openxmlformats.org/drawingml/2006/spreadsheetDrawing" xmlns:a="http://schemas.openxmlformats.org/drawingml/2006/main">
  <xdr:twoCellAnchor>
    <xdr:from>
      <xdr:col>7</xdr:col>
      <xdr:colOff>19050</xdr:colOff>
      <xdr:row>53</xdr:row>
      <xdr:rowOff>638175</xdr:rowOff>
    </xdr:from>
    <xdr:to>
      <xdr:col>8</xdr:col>
      <xdr:colOff>228600</xdr:colOff>
      <xdr:row>53</xdr:row>
      <xdr:rowOff>1371600</xdr:rowOff>
    </xdr:to>
    <xdr:sp macro="" textlink="">
      <xdr:nvSpPr>
        <xdr:cNvPr id="3" name="Oval 2">
          <a:hlinkClick xmlns:r="http://schemas.openxmlformats.org/officeDocument/2006/relationships" r:id="rId1"/>
          <a:extLst>
            <a:ext uri="{FF2B5EF4-FFF2-40B4-BE49-F238E27FC236}">
              <a16:creationId xmlns="" xmlns:a16="http://schemas.microsoft.com/office/drawing/2014/main" id="{00000000-0008-0000-0200-000003000000}"/>
            </a:ext>
          </a:extLst>
        </xdr:cNvPr>
        <xdr:cNvSpPr/>
      </xdr:nvSpPr>
      <xdr:spPr>
        <a:xfrm>
          <a:off x="6372225" y="30680025"/>
          <a:ext cx="819150" cy="733425"/>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819150</xdr:colOff>
      <xdr:row>3</xdr:row>
      <xdr:rowOff>0</xdr:rowOff>
    </xdr:to>
    <xdr:sp macro="" textlink="">
      <xdr:nvSpPr>
        <xdr:cNvPr id="2" name="Oval 1">
          <a:hlinkClick xmlns:r="http://schemas.openxmlformats.org/officeDocument/2006/relationships" r:id="rId1"/>
          <a:extLst>
            <a:ext uri="{FF2B5EF4-FFF2-40B4-BE49-F238E27FC236}">
              <a16:creationId xmlns="" xmlns:a16="http://schemas.microsoft.com/office/drawing/2014/main" id="{00000000-0008-0000-0400-000002000000}"/>
            </a:ext>
          </a:extLst>
        </xdr:cNvPr>
        <xdr:cNvSpPr/>
      </xdr:nvSpPr>
      <xdr:spPr>
        <a:xfrm>
          <a:off x="7267575" y="381000"/>
          <a:ext cx="819150" cy="800100"/>
        </a:xfrm>
        <a:prstGeom prst="ellipse">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lstStyle/>
        <a:p>
          <a:pPr algn="ctr"/>
          <a:r>
            <a:rPr lang="id-ID" sz="1050" b="1">
              <a:solidFill>
                <a:sysClr val="windowText" lastClr="000000"/>
              </a:solidFill>
              <a:latin typeface="Times New Roman" pitchFamily="18" charset="0"/>
              <a:cs typeface="Times New Roman" pitchFamily="18" charset="0"/>
            </a:rPr>
            <a:t>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opLeftCell="A7" zoomScale="85" zoomScaleNormal="85" workbookViewId="0">
      <selection activeCell="D15" sqref="D15"/>
    </sheetView>
  </sheetViews>
  <sheetFormatPr defaultColWidth="10.28515625" defaultRowHeight="15.75" x14ac:dyDescent="0.25"/>
  <cols>
    <col min="1" max="1" width="10.28515625" style="12"/>
    <col min="2" max="2" width="7.42578125" style="18" customWidth="1"/>
    <col min="3" max="3" width="38.140625" style="12" customWidth="1"/>
    <col min="4" max="4" width="52.28515625" style="12" customWidth="1"/>
    <col min="5" max="16384" width="10.28515625" style="12"/>
  </cols>
  <sheetData>
    <row r="1" spans="2:9" ht="27.75" customHeight="1" x14ac:dyDescent="0.25">
      <c r="B1" s="389" t="s">
        <v>95</v>
      </c>
      <c r="C1" s="389"/>
      <c r="D1" s="389"/>
      <c r="E1" s="13"/>
      <c r="F1" s="13"/>
      <c r="G1" s="13"/>
      <c r="H1" s="13"/>
      <c r="I1" s="13"/>
    </row>
    <row r="2" spans="2:9" ht="30" customHeight="1" x14ac:dyDescent="0.25">
      <c r="B2" s="14" t="s">
        <v>0</v>
      </c>
      <c r="C2" s="14" t="s">
        <v>13</v>
      </c>
      <c r="D2" s="14" t="s">
        <v>14</v>
      </c>
    </row>
    <row r="3" spans="2:9" s="15" customFormat="1" ht="18" customHeight="1" x14ac:dyDescent="0.25">
      <c r="B3" s="16" t="s">
        <v>9</v>
      </c>
      <c r="C3" s="16" t="s">
        <v>10</v>
      </c>
      <c r="D3" s="16" t="s">
        <v>11</v>
      </c>
    </row>
    <row r="4" spans="2:9" ht="117" customHeight="1" x14ac:dyDescent="0.25">
      <c r="B4" s="17">
        <v>1</v>
      </c>
      <c r="C4" s="151" t="s">
        <v>119</v>
      </c>
      <c r="D4" s="152" t="s">
        <v>120</v>
      </c>
    </row>
    <row r="5" spans="2:9" ht="108.75" customHeight="1" x14ac:dyDescent="0.25">
      <c r="B5" s="17">
        <v>2</v>
      </c>
      <c r="C5" s="151" t="s">
        <v>121</v>
      </c>
      <c r="D5" s="152" t="s">
        <v>122</v>
      </c>
    </row>
    <row r="6" spans="2:9" ht="117" customHeight="1" x14ac:dyDescent="0.25">
      <c r="B6" s="17">
        <v>3</v>
      </c>
      <c r="C6" s="151" t="s">
        <v>123</v>
      </c>
      <c r="D6" s="152" t="s">
        <v>124</v>
      </c>
    </row>
    <row r="7" spans="2:9" ht="110.25" x14ac:dyDescent="0.25">
      <c r="B7" s="505">
        <v>4</v>
      </c>
      <c r="C7" s="506" t="s">
        <v>276</v>
      </c>
      <c r="D7" s="507" t="s">
        <v>277</v>
      </c>
    </row>
    <row r="10" spans="2:9" ht="85.5" customHeight="1" x14ac:dyDescent="0.25">
      <c r="C10" s="347" t="s">
        <v>292</v>
      </c>
      <c r="D10" s="348" t="s">
        <v>727</v>
      </c>
    </row>
    <row r="11" spans="2:9" ht="29.25" customHeight="1" x14ac:dyDescent="0.25">
      <c r="D11" s="240"/>
    </row>
    <row r="15" spans="2:9" x14ac:dyDescent="0.25">
      <c r="B15" s="12"/>
    </row>
    <row r="16" spans="2:9" x14ac:dyDescent="0.25">
      <c r="B16" s="12"/>
    </row>
    <row r="17" spans="2:2" x14ac:dyDescent="0.25">
      <c r="B17" s="12"/>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sheetData>
  <mergeCells count="1">
    <mergeCell ref="B1:D1"/>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zoomScale="55" zoomScaleNormal="55" workbookViewId="0">
      <pane ySplit="4" topLeftCell="A5" activePane="bottomLeft" state="frozen"/>
      <selection pane="bottomLeft" activeCell="F54" sqref="F54"/>
    </sheetView>
  </sheetViews>
  <sheetFormatPr defaultColWidth="10.28515625" defaultRowHeight="15" x14ac:dyDescent="0.25"/>
  <cols>
    <col min="1" max="1" width="4.28515625" style="31" bestFit="1" customWidth="1"/>
    <col min="2" max="2" width="15.42578125" style="31" bestFit="1" customWidth="1"/>
    <col min="3" max="3" width="31.7109375" style="31" bestFit="1" customWidth="1"/>
    <col min="4" max="4" width="25.28515625" style="31" customWidth="1"/>
    <col min="5" max="5" width="9.85546875" style="32" bestFit="1" customWidth="1"/>
    <col min="6" max="6" width="46" style="33" customWidth="1"/>
    <col min="7" max="7" width="10.140625" style="66" bestFit="1" customWidth="1"/>
    <col min="8" max="8" width="12.28515625" style="66" customWidth="1"/>
    <col min="9" max="9" width="13.28515625" style="66" customWidth="1"/>
    <col min="10" max="10" width="9.85546875" style="66" customWidth="1"/>
    <col min="11" max="16384" width="10.28515625" style="31"/>
  </cols>
  <sheetData>
    <row r="1" spans="1:10" s="19" customFormat="1" ht="47.25" customHeight="1" x14ac:dyDescent="0.2">
      <c r="A1" s="11"/>
      <c r="B1" s="390" t="s">
        <v>15</v>
      </c>
      <c r="C1" s="390"/>
      <c r="D1" s="390"/>
      <c r="E1" s="390"/>
      <c r="F1" s="390"/>
      <c r="G1" s="58"/>
      <c r="H1" s="58"/>
      <c r="I1" s="112"/>
      <c r="J1" s="112"/>
    </row>
    <row r="2" spans="1:10" s="20" customFormat="1" ht="57" x14ac:dyDescent="0.25">
      <c r="A2" s="5" t="s">
        <v>0</v>
      </c>
      <c r="B2" s="5" t="s">
        <v>16</v>
      </c>
      <c r="C2" s="5" t="s">
        <v>17</v>
      </c>
      <c r="D2" s="5" t="s">
        <v>18</v>
      </c>
      <c r="E2" s="5" t="s">
        <v>19</v>
      </c>
      <c r="F2" s="79" t="s">
        <v>125</v>
      </c>
      <c r="G2" s="58" t="s">
        <v>20</v>
      </c>
      <c r="H2" s="112" t="s">
        <v>20</v>
      </c>
      <c r="I2" s="112" t="s">
        <v>20</v>
      </c>
      <c r="J2" s="112" t="s">
        <v>20</v>
      </c>
    </row>
    <row r="3" spans="1:10" s="23" customFormat="1" ht="30.75" customHeight="1" x14ac:dyDescent="0.25">
      <c r="A3" s="6" t="s">
        <v>9</v>
      </c>
      <c r="B3" s="6" t="s">
        <v>10</v>
      </c>
      <c r="C3" s="6" t="s">
        <v>11</v>
      </c>
      <c r="D3" s="6" t="s">
        <v>21</v>
      </c>
      <c r="E3" s="6" t="s">
        <v>22</v>
      </c>
      <c r="F3" s="21" t="s">
        <v>23</v>
      </c>
      <c r="G3" s="22" t="s">
        <v>91</v>
      </c>
      <c r="H3" s="22" t="s">
        <v>132</v>
      </c>
      <c r="I3" s="22" t="s">
        <v>133</v>
      </c>
      <c r="J3" s="22" t="s">
        <v>278</v>
      </c>
    </row>
    <row r="4" spans="1:10" s="24" customFormat="1" x14ac:dyDescent="0.25">
      <c r="A4" s="391" t="s">
        <v>24</v>
      </c>
      <c r="B4" s="392"/>
      <c r="C4" s="392"/>
      <c r="D4" s="392"/>
      <c r="E4" s="392"/>
      <c r="F4" s="392"/>
      <c r="G4" s="392"/>
      <c r="H4" s="392"/>
      <c r="I4" s="392"/>
      <c r="J4" s="392"/>
    </row>
    <row r="5" spans="1:10" s="24" customFormat="1" ht="45" x14ac:dyDescent="0.25">
      <c r="A5" s="5">
        <v>1</v>
      </c>
      <c r="B5" s="25"/>
      <c r="C5" s="26" t="s">
        <v>36</v>
      </c>
      <c r="D5" s="25"/>
      <c r="E5" s="25"/>
      <c r="F5" s="26" t="s">
        <v>36</v>
      </c>
      <c r="G5" s="64" t="s">
        <v>66</v>
      </c>
      <c r="H5" s="64" t="s">
        <v>66</v>
      </c>
      <c r="I5" s="67" t="s">
        <v>66</v>
      </c>
      <c r="J5" s="67" t="s">
        <v>66</v>
      </c>
    </row>
    <row r="6" spans="1:10" s="24" customFormat="1" ht="60" x14ac:dyDescent="0.25">
      <c r="A6" s="5">
        <v>2</v>
      </c>
      <c r="B6" s="25"/>
      <c r="C6" s="26" t="s">
        <v>37</v>
      </c>
      <c r="D6" s="25"/>
      <c r="E6" s="25"/>
      <c r="F6" s="26" t="s">
        <v>37</v>
      </c>
      <c r="G6" s="64" t="s">
        <v>66</v>
      </c>
      <c r="H6" s="64" t="s">
        <v>66</v>
      </c>
      <c r="I6" s="67"/>
      <c r="J6" s="67"/>
    </row>
    <row r="7" spans="1:10" s="24" customFormat="1" ht="75" x14ac:dyDescent="0.25">
      <c r="A7" s="5">
        <v>3</v>
      </c>
      <c r="B7" s="25"/>
      <c r="C7" s="26" t="s">
        <v>38</v>
      </c>
      <c r="D7" s="25"/>
      <c r="E7" s="25"/>
      <c r="F7" s="26" t="s">
        <v>38</v>
      </c>
      <c r="G7" s="64" t="s">
        <v>66</v>
      </c>
      <c r="H7" s="64" t="s">
        <v>66</v>
      </c>
      <c r="I7" s="67"/>
      <c r="J7" s="67"/>
    </row>
    <row r="8" spans="1:10" s="24" customFormat="1" ht="75" x14ac:dyDescent="0.25">
      <c r="A8" s="5">
        <v>4</v>
      </c>
      <c r="B8" s="25"/>
      <c r="C8" s="26" t="s">
        <v>39</v>
      </c>
      <c r="D8" s="25"/>
      <c r="E8" s="25"/>
      <c r="F8" s="26" t="s">
        <v>39</v>
      </c>
      <c r="G8" s="64" t="s">
        <v>66</v>
      </c>
      <c r="H8" s="64" t="s">
        <v>66</v>
      </c>
      <c r="I8" s="67"/>
      <c r="J8" s="67"/>
    </row>
    <row r="9" spans="1:10" s="24" customFormat="1" ht="60" x14ac:dyDescent="0.25">
      <c r="A9" s="5">
        <v>5</v>
      </c>
      <c r="B9" s="25"/>
      <c r="C9" s="26" t="s">
        <v>40</v>
      </c>
      <c r="D9" s="25"/>
      <c r="E9" s="25"/>
      <c r="F9" s="26" t="s">
        <v>40</v>
      </c>
      <c r="G9" s="64" t="s">
        <v>66</v>
      </c>
      <c r="H9" s="64" t="s">
        <v>66</v>
      </c>
      <c r="I9" s="67"/>
      <c r="J9" s="67"/>
    </row>
    <row r="10" spans="1:10" s="24" customFormat="1" ht="51" customHeight="1" x14ac:dyDescent="0.25">
      <c r="A10" s="5">
        <v>6</v>
      </c>
      <c r="B10" s="25"/>
      <c r="C10" s="26" t="s">
        <v>41</v>
      </c>
      <c r="D10" s="25"/>
      <c r="E10" s="25"/>
      <c r="F10" s="26" t="s">
        <v>41</v>
      </c>
      <c r="G10" s="64" t="s">
        <v>66</v>
      </c>
      <c r="H10" s="64" t="s">
        <v>66</v>
      </c>
      <c r="I10" s="67"/>
      <c r="J10" s="67"/>
    </row>
    <row r="11" spans="1:10" s="24" customFormat="1" ht="45" x14ac:dyDescent="0.25">
      <c r="A11" s="5">
        <v>7</v>
      </c>
      <c r="B11" s="25"/>
      <c r="C11" s="26" t="s">
        <v>42</v>
      </c>
      <c r="D11" s="25"/>
      <c r="E11" s="25"/>
      <c r="F11" s="26" t="s">
        <v>42</v>
      </c>
      <c r="G11" s="64" t="s">
        <v>66</v>
      </c>
      <c r="H11" s="64" t="s">
        <v>66</v>
      </c>
      <c r="I11" s="67"/>
      <c r="J11" s="67"/>
    </row>
    <row r="12" spans="1:10" s="24" customFormat="1" ht="30" x14ac:dyDescent="0.25">
      <c r="A12" s="5">
        <v>8</v>
      </c>
      <c r="B12" s="25"/>
      <c r="C12" s="26" t="s">
        <v>43</v>
      </c>
      <c r="D12" s="25"/>
      <c r="E12" s="25"/>
      <c r="F12" s="26" t="s">
        <v>43</v>
      </c>
      <c r="G12" s="64" t="s">
        <v>66</v>
      </c>
      <c r="H12" s="64" t="s">
        <v>66</v>
      </c>
      <c r="I12" s="67"/>
      <c r="J12" s="67"/>
    </row>
    <row r="13" spans="1:10" s="24" customFormat="1" ht="60" x14ac:dyDescent="0.25">
      <c r="A13" s="5">
        <v>9</v>
      </c>
      <c r="B13" s="25"/>
      <c r="C13" s="26" t="s">
        <v>44</v>
      </c>
      <c r="D13" s="25"/>
      <c r="E13" s="25"/>
      <c r="F13" s="26" t="s">
        <v>44</v>
      </c>
      <c r="G13" s="64" t="s">
        <v>66</v>
      </c>
      <c r="H13" s="64" t="s">
        <v>66</v>
      </c>
      <c r="I13" s="67"/>
      <c r="J13" s="67"/>
    </row>
    <row r="14" spans="1:10" s="24" customFormat="1" ht="45" x14ac:dyDescent="0.25">
      <c r="A14" s="5">
        <v>10</v>
      </c>
      <c r="B14" s="25"/>
      <c r="C14" s="26" t="s">
        <v>45</v>
      </c>
      <c r="D14" s="25"/>
      <c r="E14" s="25"/>
      <c r="F14" s="26" t="s">
        <v>45</v>
      </c>
      <c r="G14" s="64"/>
      <c r="H14" s="64"/>
      <c r="I14" s="67" t="s">
        <v>66</v>
      </c>
      <c r="J14" s="67"/>
    </row>
    <row r="15" spans="1:10" s="24" customFormat="1" ht="78.75" x14ac:dyDescent="0.25">
      <c r="A15" s="112">
        <v>11</v>
      </c>
      <c r="B15" s="25"/>
      <c r="C15" s="26"/>
      <c r="D15" s="25"/>
      <c r="E15" s="25"/>
      <c r="F15" s="154" t="s">
        <v>126</v>
      </c>
      <c r="G15" s="67" t="s">
        <v>66</v>
      </c>
      <c r="H15" s="67" t="s">
        <v>66</v>
      </c>
      <c r="I15" s="67"/>
      <c r="J15" s="67"/>
    </row>
    <row r="16" spans="1:10" s="24" customFormat="1" ht="63" x14ac:dyDescent="0.25">
      <c r="A16" s="112">
        <v>12</v>
      </c>
      <c r="B16" s="25"/>
      <c r="C16" s="26"/>
      <c r="D16" s="25"/>
      <c r="E16" s="25"/>
      <c r="F16" s="154" t="s">
        <v>127</v>
      </c>
      <c r="G16" s="67"/>
      <c r="H16" s="67"/>
      <c r="I16" s="67"/>
      <c r="J16" s="67" t="s">
        <v>66</v>
      </c>
    </row>
    <row r="17" spans="1:10" s="24" customFormat="1" ht="94.5" x14ac:dyDescent="0.25">
      <c r="A17" s="112">
        <v>13</v>
      </c>
      <c r="B17" s="25"/>
      <c r="C17" s="26"/>
      <c r="D17" s="25"/>
      <c r="E17" s="25"/>
      <c r="F17" s="154" t="s">
        <v>128</v>
      </c>
      <c r="G17" s="67" t="s">
        <v>66</v>
      </c>
      <c r="H17" s="67" t="s">
        <v>66</v>
      </c>
      <c r="I17" s="67"/>
      <c r="J17" s="67"/>
    </row>
    <row r="18" spans="1:10" s="24" customFormat="1" ht="63" x14ac:dyDescent="0.25">
      <c r="A18" s="112">
        <v>14</v>
      </c>
      <c r="B18" s="25"/>
      <c r="C18" s="153"/>
      <c r="D18" s="25"/>
      <c r="E18" s="25"/>
      <c r="F18" s="154" t="s">
        <v>129</v>
      </c>
      <c r="G18" s="67" t="s">
        <v>66</v>
      </c>
      <c r="H18" s="67" t="s">
        <v>66</v>
      </c>
      <c r="I18" s="67"/>
      <c r="J18" s="67"/>
    </row>
    <row r="19" spans="1:10" s="24" customFormat="1" ht="78.75" x14ac:dyDescent="0.25">
      <c r="A19" s="112">
        <v>15</v>
      </c>
      <c r="B19" s="25"/>
      <c r="C19" s="26"/>
      <c r="D19" s="25"/>
      <c r="E19" s="25"/>
      <c r="F19" s="154" t="s">
        <v>130</v>
      </c>
      <c r="G19" s="67" t="s">
        <v>66</v>
      </c>
      <c r="H19" s="67" t="s">
        <v>66</v>
      </c>
      <c r="I19" s="67"/>
      <c r="J19" s="67"/>
    </row>
    <row r="20" spans="1:10" s="24" customFormat="1" ht="94.5" x14ac:dyDescent="0.25">
      <c r="A20" s="112">
        <v>16</v>
      </c>
      <c r="B20" s="25"/>
      <c r="C20" s="26"/>
      <c r="D20" s="25"/>
      <c r="E20" s="25"/>
      <c r="F20" s="154" t="s">
        <v>131</v>
      </c>
      <c r="G20" s="67"/>
      <c r="H20" s="67"/>
      <c r="I20" s="67"/>
      <c r="J20" s="67"/>
    </row>
    <row r="21" spans="1:10" s="24" customFormat="1" ht="78.75" x14ac:dyDescent="0.25">
      <c r="A21" s="112">
        <v>17</v>
      </c>
      <c r="B21" s="25"/>
      <c r="C21" s="26"/>
      <c r="D21" s="25"/>
      <c r="E21" s="25"/>
      <c r="F21" s="154" t="s">
        <v>134</v>
      </c>
      <c r="G21" s="67" t="s">
        <v>66</v>
      </c>
      <c r="H21" s="67" t="s">
        <v>66</v>
      </c>
      <c r="I21" s="67"/>
      <c r="J21" s="67"/>
    </row>
    <row r="22" spans="1:10" s="24" customFormat="1" ht="31.5" x14ac:dyDescent="0.25">
      <c r="A22" s="112">
        <v>18</v>
      </c>
      <c r="B22" s="25"/>
      <c r="C22" s="26"/>
      <c r="D22" s="25"/>
      <c r="E22" s="25"/>
      <c r="F22" s="154" t="s">
        <v>135</v>
      </c>
      <c r="G22" s="67" t="s">
        <v>66</v>
      </c>
      <c r="H22" s="67" t="s">
        <v>66</v>
      </c>
      <c r="I22" s="67"/>
      <c r="J22" s="67"/>
    </row>
    <row r="23" spans="1:10" s="24" customFormat="1" x14ac:dyDescent="0.25">
      <c r="A23" s="393" t="s">
        <v>25</v>
      </c>
      <c r="B23" s="393"/>
      <c r="C23" s="393"/>
      <c r="D23" s="393"/>
      <c r="E23" s="393"/>
      <c r="F23" s="393"/>
      <c r="G23" s="393"/>
      <c r="H23" s="393"/>
      <c r="I23" s="393"/>
      <c r="J23" s="393"/>
    </row>
    <row r="24" spans="1:10" s="24" customFormat="1" ht="120" x14ac:dyDescent="0.25">
      <c r="A24" s="5">
        <v>1</v>
      </c>
      <c r="B24" s="25"/>
      <c r="C24" s="200" t="s">
        <v>26</v>
      </c>
      <c r="D24" s="25"/>
      <c r="E24" s="25"/>
      <c r="F24" s="200" t="s">
        <v>26</v>
      </c>
      <c r="G24" s="7" t="s">
        <v>66</v>
      </c>
      <c r="H24" s="7" t="s">
        <v>66</v>
      </c>
      <c r="I24" s="7"/>
      <c r="J24" s="7"/>
    </row>
    <row r="25" spans="1:10" s="24" customFormat="1" ht="30" x14ac:dyDescent="0.25">
      <c r="A25" s="5">
        <v>2</v>
      </c>
      <c r="B25" s="25"/>
      <c r="C25" s="200" t="s">
        <v>27</v>
      </c>
      <c r="D25" s="25"/>
      <c r="E25" s="25"/>
      <c r="F25" s="200" t="s">
        <v>27</v>
      </c>
      <c r="G25" s="7" t="s">
        <v>66</v>
      </c>
      <c r="H25" s="7" t="s">
        <v>66</v>
      </c>
      <c r="I25" s="7"/>
      <c r="J25" s="67" t="s">
        <v>66</v>
      </c>
    </row>
    <row r="26" spans="1:10" s="24" customFormat="1" ht="194.25" customHeight="1" x14ac:dyDescent="0.25">
      <c r="A26" s="5">
        <v>3</v>
      </c>
      <c r="B26" s="25"/>
      <c r="C26" s="200" t="s">
        <v>28</v>
      </c>
      <c r="D26" s="25"/>
      <c r="E26" s="25"/>
      <c r="F26" s="200" t="s">
        <v>28</v>
      </c>
      <c r="G26" s="7" t="s">
        <v>66</v>
      </c>
      <c r="H26" s="7" t="s">
        <v>66</v>
      </c>
      <c r="I26" s="7"/>
      <c r="J26" s="7"/>
    </row>
    <row r="27" spans="1:10" s="28" customFormat="1" ht="75" x14ac:dyDescent="0.25">
      <c r="A27" s="5">
        <v>4</v>
      </c>
      <c r="B27" s="25"/>
      <c r="C27" s="201" t="s">
        <v>29</v>
      </c>
      <c r="D27" s="25"/>
      <c r="E27" s="25"/>
      <c r="F27" s="201" t="s">
        <v>29</v>
      </c>
      <c r="G27" s="7"/>
      <c r="H27" s="7" t="s">
        <v>66</v>
      </c>
      <c r="I27" s="7"/>
      <c r="J27" s="67" t="s">
        <v>66</v>
      </c>
    </row>
    <row r="28" spans="1:10" s="28" customFormat="1" ht="75" x14ac:dyDescent="0.25">
      <c r="A28" s="5">
        <v>5</v>
      </c>
      <c r="B28" s="25"/>
      <c r="C28" s="201" t="s">
        <v>30</v>
      </c>
      <c r="D28" s="25"/>
      <c r="E28" s="25"/>
      <c r="F28" s="201" t="s">
        <v>30</v>
      </c>
      <c r="G28" s="7" t="s">
        <v>66</v>
      </c>
      <c r="H28" s="7" t="s">
        <v>66</v>
      </c>
      <c r="I28" s="7"/>
      <c r="J28" s="7"/>
    </row>
    <row r="29" spans="1:10" s="28" customFormat="1" ht="75" x14ac:dyDescent="0.25">
      <c r="A29" s="5">
        <v>6</v>
      </c>
      <c r="B29" s="25"/>
      <c r="C29" s="201" t="s">
        <v>31</v>
      </c>
      <c r="D29" s="25"/>
      <c r="E29" s="25"/>
      <c r="F29" s="201" t="s">
        <v>31</v>
      </c>
      <c r="G29" s="7" t="s">
        <v>66</v>
      </c>
      <c r="H29" s="7" t="s">
        <v>66</v>
      </c>
      <c r="I29" s="7"/>
      <c r="J29" s="7"/>
    </row>
    <row r="30" spans="1:10" s="28" customFormat="1" ht="105" x14ac:dyDescent="0.25">
      <c r="A30" s="5">
        <v>7</v>
      </c>
      <c r="B30" s="25"/>
      <c r="C30" s="201" t="s">
        <v>32</v>
      </c>
      <c r="D30" s="25"/>
      <c r="E30" s="25"/>
      <c r="F30" s="201" t="s">
        <v>32</v>
      </c>
      <c r="G30" s="7" t="s">
        <v>66</v>
      </c>
      <c r="H30" s="67" t="s">
        <v>66</v>
      </c>
      <c r="I30" s="7"/>
      <c r="J30" s="7"/>
    </row>
    <row r="31" spans="1:10" s="28" customFormat="1" ht="75" x14ac:dyDescent="0.25">
      <c r="A31" s="5">
        <v>8</v>
      </c>
      <c r="B31" s="25"/>
      <c r="C31" s="201" t="s">
        <v>33</v>
      </c>
      <c r="D31" s="25"/>
      <c r="E31" s="25"/>
      <c r="F31" s="201" t="s">
        <v>33</v>
      </c>
      <c r="G31" s="7" t="s">
        <v>66</v>
      </c>
      <c r="H31" s="7"/>
      <c r="I31" s="7"/>
      <c r="J31" s="7"/>
    </row>
    <row r="32" spans="1:10" s="28" customFormat="1" ht="75" x14ac:dyDescent="0.25">
      <c r="A32" s="5">
        <v>9</v>
      </c>
      <c r="B32" s="25"/>
      <c r="C32" s="201" t="s">
        <v>34</v>
      </c>
      <c r="D32" s="29"/>
      <c r="E32" s="25"/>
      <c r="F32" s="201" t="s">
        <v>34</v>
      </c>
      <c r="G32" s="7" t="s">
        <v>66</v>
      </c>
      <c r="H32" s="7" t="s">
        <v>66</v>
      </c>
      <c r="I32" s="7"/>
      <c r="J32" s="7"/>
    </row>
    <row r="33" spans="1:10" s="28" customFormat="1" ht="63" x14ac:dyDescent="0.25">
      <c r="A33" s="112">
        <v>10</v>
      </c>
      <c r="B33" s="25"/>
      <c r="C33" s="27"/>
      <c r="D33" s="29"/>
      <c r="E33" s="25"/>
      <c r="F33" s="202" t="s">
        <v>136</v>
      </c>
      <c r="G33" s="7"/>
      <c r="H33" s="7"/>
      <c r="I33" s="7"/>
      <c r="J33" s="67" t="s">
        <v>66</v>
      </c>
    </row>
    <row r="34" spans="1:10" s="28" customFormat="1" ht="63" x14ac:dyDescent="0.25">
      <c r="A34" s="112">
        <v>11</v>
      </c>
      <c r="B34" s="25"/>
      <c r="C34" s="27"/>
      <c r="D34" s="29"/>
      <c r="E34" s="25"/>
      <c r="F34" s="202" t="s">
        <v>137</v>
      </c>
      <c r="G34" s="67" t="s">
        <v>66</v>
      </c>
      <c r="H34" s="7"/>
      <c r="I34" s="7"/>
      <c r="J34" s="7"/>
    </row>
    <row r="35" spans="1:10" s="28" customFormat="1" ht="31.5" x14ac:dyDescent="0.25">
      <c r="A35" s="112">
        <v>12</v>
      </c>
      <c r="B35" s="25"/>
      <c r="C35" s="27"/>
      <c r="D35" s="29"/>
      <c r="E35" s="25"/>
      <c r="F35" s="202" t="s">
        <v>138</v>
      </c>
      <c r="G35" s="7"/>
      <c r="H35" s="7"/>
      <c r="I35" s="7"/>
      <c r="J35" s="7"/>
    </row>
    <row r="36" spans="1:10" s="28" customFormat="1" ht="33" customHeight="1" x14ac:dyDescent="0.25">
      <c r="A36" s="112">
        <v>13</v>
      </c>
      <c r="B36" s="25"/>
      <c r="C36" s="27"/>
      <c r="D36" s="29"/>
      <c r="E36" s="25"/>
      <c r="F36" s="202" t="s">
        <v>139</v>
      </c>
      <c r="G36" s="67" t="s">
        <v>66</v>
      </c>
      <c r="H36" s="7"/>
      <c r="I36" s="7"/>
      <c r="J36" s="7"/>
    </row>
    <row r="37" spans="1:10" s="28" customFormat="1" ht="30.75" customHeight="1" x14ac:dyDescent="0.25">
      <c r="A37" s="112">
        <v>14</v>
      </c>
      <c r="B37" s="25"/>
      <c r="C37" s="27"/>
      <c r="D37" s="29"/>
      <c r="E37" s="25"/>
      <c r="F37" s="202" t="s">
        <v>140</v>
      </c>
      <c r="G37" s="67" t="s">
        <v>66</v>
      </c>
      <c r="H37" s="7"/>
      <c r="I37" s="7"/>
      <c r="J37" s="7"/>
    </row>
    <row r="38" spans="1:10" s="28" customFormat="1" ht="31.5" x14ac:dyDescent="0.25">
      <c r="A38" s="112">
        <v>15</v>
      </c>
      <c r="B38" s="25"/>
      <c r="C38" s="27"/>
      <c r="D38" s="29"/>
      <c r="E38" s="25"/>
      <c r="F38" s="202" t="s">
        <v>353</v>
      </c>
      <c r="G38" s="67" t="s">
        <v>66</v>
      </c>
      <c r="H38" s="7"/>
      <c r="I38" s="7"/>
      <c r="J38" s="7"/>
    </row>
    <row r="39" spans="1:10" s="28" customFormat="1" x14ac:dyDescent="0.25">
      <c r="A39" s="394" t="s">
        <v>118</v>
      </c>
      <c r="B39" s="394"/>
      <c r="C39" s="394"/>
      <c r="D39" s="394"/>
      <c r="E39" s="394"/>
      <c r="F39" s="394"/>
      <c r="G39" s="394"/>
      <c r="H39" s="394"/>
      <c r="I39" s="394"/>
      <c r="J39" s="394"/>
    </row>
    <row r="40" spans="1:10" s="35" customFormat="1" ht="82.5" customHeight="1" x14ac:dyDescent="0.25">
      <c r="A40" s="112">
        <v>1</v>
      </c>
      <c r="B40" s="112"/>
      <c r="C40" s="7"/>
      <c r="D40" s="8"/>
      <c r="E40" s="112"/>
      <c r="F40" s="206" t="s">
        <v>142</v>
      </c>
      <c r="G40" s="67" t="s">
        <v>66</v>
      </c>
      <c r="H40" s="65"/>
      <c r="I40" s="65"/>
      <c r="J40" s="65"/>
    </row>
    <row r="41" spans="1:10" s="35" customFormat="1" ht="70.5" customHeight="1" x14ac:dyDescent="0.25">
      <c r="A41" s="112">
        <v>2</v>
      </c>
      <c r="B41" s="112"/>
      <c r="C41" s="7"/>
      <c r="D41" s="8"/>
      <c r="E41" s="112"/>
      <c r="F41" s="206" t="s">
        <v>143</v>
      </c>
      <c r="G41" s="67" t="s">
        <v>66</v>
      </c>
      <c r="H41" s="65"/>
      <c r="I41" s="65"/>
      <c r="J41" s="65"/>
    </row>
    <row r="42" spans="1:10" s="35" customFormat="1" ht="49.5" customHeight="1" x14ac:dyDescent="0.25">
      <c r="A42" s="112">
        <v>3</v>
      </c>
      <c r="B42" s="112"/>
      <c r="C42" s="7"/>
      <c r="D42" s="8"/>
      <c r="E42" s="112"/>
      <c r="F42" s="206" t="s">
        <v>144</v>
      </c>
      <c r="G42" s="67" t="s">
        <v>66</v>
      </c>
      <c r="H42" s="65"/>
      <c r="I42" s="65"/>
      <c r="J42" s="65"/>
    </row>
    <row r="43" spans="1:10" s="35" customFormat="1" ht="63" customHeight="1" x14ac:dyDescent="0.25">
      <c r="A43" s="112">
        <v>4</v>
      </c>
      <c r="B43" s="112"/>
      <c r="C43" s="7"/>
      <c r="D43" s="8"/>
      <c r="E43" s="112"/>
      <c r="F43" s="206" t="s">
        <v>145</v>
      </c>
      <c r="G43" s="67" t="s">
        <v>66</v>
      </c>
      <c r="H43" s="65"/>
      <c r="I43" s="65"/>
      <c r="J43" s="65"/>
    </row>
    <row r="44" spans="1:10" s="35" customFormat="1" ht="62.25" customHeight="1" x14ac:dyDescent="0.25">
      <c r="A44" s="112">
        <v>5</v>
      </c>
      <c r="B44" s="112"/>
      <c r="C44" s="7"/>
      <c r="D44" s="8"/>
      <c r="E44" s="112"/>
      <c r="F44" s="206" t="s">
        <v>146</v>
      </c>
      <c r="G44" s="67" t="s">
        <v>66</v>
      </c>
      <c r="H44" s="65"/>
      <c r="I44" s="65"/>
      <c r="J44" s="65"/>
    </row>
    <row r="45" spans="1:10" s="35" customFormat="1" ht="95.25" customHeight="1" x14ac:dyDescent="0.25">
      <c r="A45" s="112">
        <v>6</v>
      </c>
      <c r="B45" s="112"/>
      <c r="C45" s="7"/>
      <c r="D45" s="8"/>
      <c r="E45" s="112"/>
      <c r="F45" s="206" t="s">
        <v>147</v>
      </c>
      <c r="G45" s="67" t="s">
        <v>66</v>
      </c>
      <c r="H45" s="67" t="s">
        <v>66</v>
      </c>
      <c r="I45" s="65"/>
      <c r="J45" s="65"/>
    </row>
    <row r="46" spans="1:10" s="35" customFormat="1" ht="84" customHeight="1" x14ac:dyDescent="0.25">
      <c r="A46" s="112">
        <v>7</v>
      </c>
      <c r="B46" s="112"/>
      <c r="C46" s="7"/>
      <c r="D46" s="8"/>
      <c r="E46" s="112"/>
      <c r="F46" s="206" t="s">
        <v>148</v>
      </c>
      <c r="G46" s="65"/>
      <c r="H46" s="65"/>
      <c r="I46" s="65"/>
      <c r="J46" s="67" t="s">
        <v>66</v>
      </c>
    </row>
    <row r="47" spans="1:10" s="35" customFormat="1" ht="100.5" customHeight="1" x14ac:dyDescent="0.25">
      <c r="A47" s="112">
        <v>8</v>
      </c>
      <c r="B47" s="112"/>
      <c r="C47" s="7"/>
      <c r="D47" s="8"/>
      <c r="E47" s="112"/>
      <c r="F47" s="206" t="s">
        <v>149</v>
      </c>
      <c r="G47" s="67" t="s">
        <v>66</v>
      </c>
      <c r="H47" s="67" t="s">
        <v>66</v>
      </c>
      <c r="I47" s="112"/>
      <c r="J47" s="112"/>
    </row>
    <row r="48" spans="1:10" s="28" customFormat="1" ht="35.25" customHeight="1" x14ac:dyDescent="0.25">
      <c r="A48" s="112">
        <v>9</v>
      </c>
      <c r="B48" s="112"/>
      <c r="C48" s="7"/>
      <c r="D48" s="8"/>
      <c r="E48" s="112"/>
      <c r="F48" s="206" t="s">
        <v>150</v>
      </c>
      <c r="G48" s="67" t="s">
        <v>66</v>
      </c>
      <c r="H48" s="65"/>
      <c r="I48" s="65"/>
      <c r="J48" s="65"/>
    </row>
    <row r="49" spans="1:10" s="28" customFormat="1" ht="55.5" customHeight="1" x14ac:dyDescent="0.25">
      <c r="A49" s="112">
        <v>10</v>
      </c>
      <c r="B49" s="112"/>
      <c r="C49" s="7"/>
      <c r="D49" s="8"/>
      <c r="E49" s="112"/>
      <c r="F49" s="206" t="s">
        <v>151</v>
      </c>
      <c r="G49" s="67" t="s">
        <v>66</v>
      </c>
      <c r="H49" s="65"/>
      <c r="I49" s="65"/>
      <c r="J49" s="65"/>
    </row>
    <row r="50" spans="1:10" x14ac:dyDescent="0.25">
      <c r="A50" s="395" t="s">
        <v>35</v>
      </c>
      <c r="B50" s="396"/>
      <c r="C50" s="396"/>
      <c r="D50" s="396"/>
      <c r="E50" s="396"/>
      <c r="F50" s="396"/>
      <c r="G50" s="396"/>
      <c r="H50" s="396"/>
      <c r="I50" s="396"/>
      <c r="J50" s="396"/>
    </row>
    <row r="51" spans="1:10" ht="66.75" customHeight="1" x14ac:dyDescent="0.25">
      <c r="A51" s="113">
        <v>1</v>
      </c>
      <c r="B51" s="30"/>
      <c r="C51" s="4"/>
      <c r="D51" s="8"/>
      <c r="E51" s="10"/>
      <c r="F51" s="207" t="s">
        <v>152</v>
      </c>
      <c r="G51" s="67" t="s">
        <v>66</v>
      </c>
      <c r="H51" s="67" t="s">
        <v>66</v>
      </c>
      <c r="I51" s="4"/>
      <c r="J51" s="4"/>
    </row>
    <row r="52" spans="1:10" ht="107.25" customHeight="1" x14ac:dyDescent="0.25">
      <c r="A52" s="113">
        <v>2</v>
      </c>
      <c r="B52" s="30"/>
      <c r="C52" s="7"/>
      <c r="D52" s="9"/>
      <c r="E52" s="10"/>
      <c r="F52" s="207" t="s">
        <v>153</v>
      </c>
      <c r="G52" s="67" t="s">
        <v>66</v>
      </c>
      <c r="H52" s="67" t="s">
        <v>66</v>
      </c>
      <c r="I52" s="4"/>
      <c r="J52" s="4"/>
    </row>
    <row r="53" spans="1:10" ht="97.5" customHeight="1" x14ac:dyDescent="0.25">
      <c r="A53" s="113">
        <v>3</v>
      </c>
      <c r="B53" s="30"/>
      <c r="C53" s="7"/>
      <c r="D53" s="8"/>
      <c r="E53" s="10"/>
      <c r="F53" s="207" t="s">
        <v>154</v>
      </c>
      <c r="G53" s="4"/>
      <c r="H53" s="4"/>
      <c r="I53" s="4"/>
      <c r="J53" s="4"/>
    </row>
    <row r="54" spans="1:10" ht="140.25" customHeight="1" x14ac:dyDescent="0.25">
      <c r="A54" s="113">
        <v>4</v>
      </c>
      <c r="B54" s="30"/>
      <c r="C54" s="4"/>
      <c r="D54" s="8"/>
      <c r="E54" s="10"/>
      <c r="F54" s="207" t="s">
        <v>155</v>
      </c>
      <c r="G54" s="67" t="s">
        <v>66</v>
      </c>
      <c r="H54" s="67" t="s">
        <v>66</v>
      </c>
      <c r="I54" s="4"/>
      <c r="J54" s="4"/>
    </row>
    <row r="55" spans="1:10" ht="55.5" customHeight="1" x14ac:dyDescent="0.25">
      <c r="A55" s="113">
        <v>5</v>
      </c>
      <c r="B55" s="30"/>
      <c r="C55" s="4"/>
      <c r="D55" s="9"/>
      <c r="E55" s="10"/>
      <c r="F55" s="207" t="s">
        <v>156</v>
      </c>
      <c r="G55" s="67" t="s">
        <v>66</v>
      </c>
      <c r="H55" s="67" t="s">
        <v>66</v>
      </c>
      <c r="I55" s="4"/>
      <c r="J55" s="4"/>
    </row>
    <row r="56" spans="1:10" ht="47.25" x14ac:dyDescent="0.25">
      <c r="A56" s="113">
        <v>6</v>
      </c>
      <c r="B56" s="30"/>
      <c r="C56" s="4"/>
      <c r="D56" s="8"/>
      <c r="E56" s="10"/>
      <c r="F56" s="207" t="s">
        <v>157</v>
      </c>
      <c r="G56" s="67" t="s">
        <v>66</v>
      </c>
      <c r="H56" s="67" t="s">
        <v>66</v>
      </c>
      <c r="I56" s="4"/>
      <c r="J56" s="4"/>
    </row>
    <row r="57" spans="1:10" ht="63" x14ac:dyDescent="0.25">
      <c r="A57" s="113">
        <v>7</v>
      </c>
      <c r="B57" s="30"/>
      <c r="C57" s="4"/>
      <c r="D57" s="115"/>
      <c r="E57" s="10"/>
      <c r="F57" s="207" t="s">
        <v>158</v>
      </c>
      <c r="G57" s="67" t="s">
        <v>66</v>
      </c>
      <c r="H57" s="67" t="s">
        <v>66</v>
      </c>
      <c r="I57" s="4"/>
      <c r="J57" s="4"/>
    </row>
    <row r="58" spans="1:10" ht="18" customHeight="1" x14ac:dyDescent="0.25"/>
    <row r="59" spans="1:10" ht="18" customHeight="1" x14ac:dyDescent="0.25"/>
  </sheetData>
  <mergeCells count="5">
    <mergeCell ref="B1:F1"/>
    <mergeCell ref="A4:J4"/>
    <mergeCell ref="A23:J23"/>
    <mergeCell ref="A39:J39"/>
    <mergeCell ref="A50:J50"/>
  </mergeCells>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election activeCell="B52" sqref="B52"/>
    </sheetView>
  </sheetViews>
  <sheetFormatPr defaultColWidth="9.140625" defaultRowHeight="15" x14ac:dyDescent="0.25"/>
  <cols>
    <col min="1" max="1" width="4.42578125" style="121" bestFit="1" customWidth="1"/>
    <col min="2" max="2" width="48.42578125" style="135" customWidth="1"/>
    <col min="3" max="3" width="12.85546875" style="136" bestFit="1" customWidth="1"/>
    <col min="4" max="4" width="10.42578125" style="137" bestFit="1" customWidth="1"/>
    <col min="5" max="5" width="8.42578125" style="138" bestFit="1" customWidth="1"/>
    <col min="6" max="6" width="17" style="139" customWidth="1"/>
    <col min="7" max="16384" width="9.140625" style="121"/>
  </cols>
  <sheetData>
    <row r="1" spans="1:6" ht="34.5" customHeight="1" x14ac:dyDescent="0.25">
      <c r="A1" s="400" t="s">
        <v>6</v>
      </c>
      <c r="B1" s="402" t="s">
        <v>7</v>
      </c>
      <c r="C1" s="117" t="s">
        <v>46</v>
      </c>
      <c r="D1" s="118" t="s">
        <v>47</v>
      </c>
      <c r="E1" s="119" t="s">
        <v>48</v>
      </c>
      <c r="F1" s="120" t="s">
        <v>49</v>
      </c>
    </row>
    <row r="2" spans="1:6" ht="33" customHeight="1" x14ac:dyDescent="0.25">
      <c r="A2" s="401"/>
      <c r="B2" s="403"/>
      <c r="C2" s="122" t="s">
        <v>50</v>
      </c>
      <c r="D2" s="123" t="s">
        <v>51</v>
      </c>
      <c r="E2" s="124" t="s">
        <v>52</v>
      </c>
      <c r="F2" s="125" t="s">
        <v>53</v>
      </c>
    </row>
    <row r="3" spans="1:6" x14ac:dyDescent="0.25">
      <c r="A3" s="114" t="s">
        <v>9</v>
      </c>
      <c r="B3" s="6" t="s">
        <v>10</v>
      </c>
      <c r="C3" s="126" t="s">
        <v>11</v>
      </c>
      <c r="D3" s="127" t="s">
        <v>21</v>
      </c>
      <c r="E3" s="128" t="s">
        <v>22</v>
      </c>
      <c r="F3" s="129" t="s">
        <v>23</v>
      </c>
    </row>
    <row r="4" spans="1:6" ht="24.75" customHeight="1" x14ac:dyDescent="0.25">
      <c r="A4" s="404" t="s">
        <v>24</v>
      </c>
      <c r="B4" s="405"/>
      <c r="C4" s="405"/>
      <c r="D4" s="405"/>
      <c r="E4" s="405"/>
      <c r="F4" s="406"/>
    </row>
    <row r="5" spans="1:6" ht="30" x14ac:dyDescent="0.25">
      <c r="A5" s="130">
        <v>1</v>
      </c>
      <c r="B5" s="116" t="str">
        <f>'LANGKAH 2 PERUMUSAN CP'!F5</f>
        <v>bertakwa kepada Tuhan Yang Maha Esa dan mampu menunjukkan sikap religius;</v>
      </c>
      <c r="C5" s="131"/>
      <c r="D5" s="132"/>
      <c r="E5" s="133"/>
      <c r="F5" s="134" t="s">
        <v>66</v>
      </c>
    </row>
    <row r="6" spans="1:6" ht="45" x14ac:dyDescent="0.25">
      <c r="A6" s="130">
        <v>2</v>
      </c>
      <c r="B6" s="116" t="str">
        <f>'LANGKAH 2 PERUMUSAN CP'!F6</f>
        <v>menjunjung tinggi nilai kemanusiaan dalam menjalankan tugas berdasarkan agama,moral, dan etika;</v>
      </c>
      <c r="C6" s="131"/>
      <c r="D6" s="132"/>
      <c r="E6" s="133"/>
      <c r="F6" s="134" t="s">
        <v>66</v>
      </c>
    </row>
    <row r="7" spans="1:6" ht="45" x14ac:dyDescent="0.25">
      <c r="A7" s="130">
        <v>3</v>
      </c>
      <c r="B7" s="116" t="str">
        <f>'LANGKAH 2 PERUMUSAN CP'!F7</f>
        <v>berkontribusi dalam peningkatan mutu kehidupan bermasyarakat, berbangsa, bernegara, dan kemajuan peradaban berdasarkan Pancasila;</v>
      </c>
      <c r="C7" s="131"/>
      <c r="D7" s="132"/>
      <c r="E7" s="133"/>
      <c r="F7" s="134" t="s">
        <v>66</v>
      </c>
    </row>
    <row r="8" spans="1:6" ht="45" x14ac:dyDescent="0.25">
      <c r="A8" s="130">
        <v>4</v>
      </c>
      <c r="B8" s="116" t="str">
        <f>'LANGKAH 2 PERUMUSAN CP'!F8</f>
        <v>berperan sebagai warga negara yang bangga dan cinta tanah air, memiliki nasionalisme serta rasa tanggungjawab pada negara dan bangsa;</v>
      </c>
      <c r="C8" s="131"/>
      <c r="D8" s="132"/>
      <c r="E8" s="133"/>
      <c r="F8" s="134" t="s">
        <v>66</v>
      </c>
    </row>
    <row r="9" spans="1:6" ht="45" x14ac:dyDescent="0.25">
      <c r="A9" s="130">
        <v>5</v>
      </c>
      <c r="B9" s="116" t="str">
        <f>'LANGKAH 2 PERUMUSAN CP'!F9</f>
        <v>menghargai keanekaragaman budaya, pandangan, agama, dan kepercayaan, serta pendapat atau temuan orisinal orang lain;</v>
      </c>
      <c r="C9" s="131"/>
      <c r="D9" s="132"/>
      <c r="E9" s="133"/>
      <c r="F9" s="134" t="s">
        <v>66</v>
      </c>
    </row>
    <row r="10" spans="1:6" ht="30" x14ac:dyDescent="0.25">
      <c r="A10" s="130">
        <v>6</v>
      </c>
      <c r="B10" s="116" t="str">
        <f>'LANGKAH 2 PERUMUSAN CP'!F10</f>
        <v>bekerja sama dan memiliki kepekaan sosial serta kepedulian terhadap masyarakat dan lingkungan;</v>
      </c>
      <c r="C10" s="131"/>
      <c r="D10" s="132"/>
      <c r="E10" s="133"/>
      <c r="F10" s="134" t="s">
        <v>66</v>
      </c>
    </row>
    <row r="11" spans="1:6" ht="30" x14ac:dyDescent="0.25">
      <c r="A11" s="130">
        <v>7</v>
      </c>
      <c r="B11" s="116" t="str">
        <f>'LANGKAH 2 PERUMUSAN CP'!F11</f>
        <v>taat hukum dan disiplin dalam kehidupan bermasyarakat dan bernegara;</v>
      </c>
      <c r="C11" s="131"/>
      <c r="D11" s="132"/>
      <c r="E11" s="133"/>
      <c r="F11" s="134" t="s">
        <v>66</v>
      </c>
    </row>
    <row r="12" spans="1:6" x14ac:dyDescent="0.25">
      <c r="A12" s="130">
        <v>8</v>
      </c>
      <c r="B12" s="116" t="str">
        <f>'LANGKAH 2 PERUMUSAN CP'!F12</f>
        <v>menginternalisasi nilai, norma, dan etika akademik;</v>
      </c>
      <c r="C12" s="131"/>
      <c r="D12" s="132"/>
      <c r="E12" s="133"/>
      <c r="F12" s="134" t="s">
        <v>66</v>
      </c>
    </row>
    <row r="13" spans="1:6" ht="30" x14ac:dyDescent="0.25">
      <c r="A13" s="130">
        <v>9</v>
      </c>
      <c r="B13" s="116" t="str">
        <f>'LANGKAH 2 PERUMUSAN CP'!F13</f>
        <v>menunjukkan sikap bertanggungjawab atas pekerjaan di bidang keahliannya secara mandiri; dan</v>
      </c>
      <c r="C13" s="131"/>
      <c r="D13" s="132"/>
      <c r="E13" s="133"/>
      <c r="F13" s="134" t="s">
        <v>66</v>
      </c>
    </row>
    <row r="14" spans="1:6" ht="30" x14ac:dyDescent="0.25">
      <c r="A14" s="130">
        <v>10</v>
      </c>
      <c r="B14" s="116" t="str">
        <f>'LANGKAH 2 PERUMUSAN CP'!F14</f>
        <v>menginternalisasi semangat kemandirian, kejuangan, dan kewirausahaan.</v>
      </c>
      <c r="C14" s="131"/>
      <c r="D14" s="132"/>
      <c r="E14" s="133"/>
      <c r="F14" s="134" t="s">
        <v>66</v>
      </c>
    </row>
    <row r="15" spans="1:6" ht="75" x14ac:dyDescent="0.25">
      <c r="A15" s="130">
        <v>11</v>
      </c>
      <c r="B15" s="116" t="str">
        <f>'LANGKAH 2 PERUMUSAN CP'!F15</f>
        <v xml:space="preserve">Mampu beradaptasi, bekerja sama, berkreasi, berkontribusi, dan berinovasi dalam menerapkan ilmu pengetahuan pada kehidupan bermasyarakat serta memiliki wawasan global dalam perannya sebagai warga dunia; </v>
      </c>
      <c r="C15" s="131"/>
      <c r="D15" s="132"/>
      <c r="E15" s="133"/>
      <c r="F15" s="134" t="s">
        <v>66</v>
      </c>
    </row>
    <row r="16" spans="1:6" ht="60" x14ac:dyDescent="0.25">
      <c r="A16" s="130">
        <v>12</v>
      </c>
      <c r="B16" s="116" t="str">
        <f>'LANGKAH 2 PERUMUSAN CP'!F16</f>
        <v>Memiliki integritas akademik, antara lain kemampuan memahami arti plagiarisme, jenis-jenisnya, dan upaya pencegahannya, serta konsekuensinya apabila melakukan plagiasi</v>
      </c>
      <c r="C16" s="131"/>
      <c r="D16" s="132"/>
      <c r="E16" s="133"/>
      <c r="F16" s="134" t="s">
        <v>66</v>
      </c>
    </row>
    <row r="17" spans="1:6" ht="75" x14ac:dyDescent="0.25">
      <c r="A17" s="130">
        <v>13</v>
      </c>
      <c r="B17" s="116" t="str">
        <f>'LANGKAH 2 PERUMUSAN CP'!F17</f>
        <v>Menampilkan diri sebagai pribadi yang stabil, dewasa, arif dan berwibawa serta berkemampuan adaptasi (adaptability), fleksibiltas (flexibility), pengendalian diri, (self direction), secara baik dan penuh inisitaif di tempat tugas</v>
      </c>
      <c r="C17" s="131"/>
      <c r="D17" s="132"/>
      <c r="E17" s="133"/>
      <c r="F17" s="134" t="s">
        <v>66</v>
      </c>
    </row>
    <row r="18" spans="1:6" ht="60" x14ac:dyDescent="0.25">
      <c r="A18" s="130">
        <v>14</v>
      </c>
      <c r="B18" s="116" t="str">
        <f>'LANGKAH 2 PERUMUSAN CP'!F18</f>
        <v>Bersikap inklusif, bertindak obyektif dan tidak deskriminatif berdasarkan pertimbangan jenis kelamin, agama, ras, kondisi fisik, latar belakang keluarga dan status sosial</v>
      </c>
      <c r="C18" s="131"/>
      <c r="D18" s="132"/>
      <c r="E18" s="133"/>
      <c r="F18" s="134" t="s">
        <v>66</v>
      </c>
    </row>
    <row r="19" spans="1:6" ht="75" x14ac:dyDescent="0.25">
      <c r="A19" s="130">
        <v>15</v>
      </c>
      <c r="B19" s="116" t="str">
        <f>'LANGKAH 2 PERUMUSAN CP'!F19</f>
        <v>Menunjukkan etos kerja, tanggung jawab, rasa bangga, percaya diri dan cinta menjadi pendidik bidang pendidikan agama Islam pada satuan pendidikan sekolah/madrasah (SD/MI/SMP/MTs/ SMA/MA/SMK/MAK);</v>
      </c>
      <c r="C19" s="131"/>
      <c r="D19" s="132"/>
      <c r="E19" s="133"/>
      <c r="F19" s="134" t="s">
        <v>66</v>
      </c>
    </row>
    <row r="20" spans="1:6" ht="27" customHeight="1" x14ac:dyDescent="0.25">
      <c r="A20" s="397" t="s">
        <v>117</v>
      </c>
      <c r="B20" s="407"/>
      <c r="C20" s="407"/>
      <c r="D20" s="407"/>
      <c r="E20" s="407"/>
      <c r="F20" s="408"/>
    </row>
    <row r="21" spans="1:6" ht="75" x14ac:dyDescent="0.25">
      <c r="A21" s="130">
        <v>1</v>
      </c>
      <c r="B21" s="106" t="str">
        <f>'LANGKAH 2 PERUMUSAN CP'!F24</f>
        <v>Mampu menerapkan pemikiran logis, kritis, sistematis, dan inovatif dalam konteks pengembangan atau implementasi ilmu pengetahuan dan teknologi yang memperhatikan dan menerapkan nilai humaniora yang sesuai dengan bidang keahliannya</v>
      </c>
      <c r="C21" s="131"/>
      <c r="D21" s="132" t="s">
        <v>66</v>
      </c>
      <c r="E21" s="133"/>
      <c r="F21" s="134"/>
    </row>
    <row r="22" spans="1:6" ht="30" x14ac:dyDescent="0.25">
      <c r="A22" s="130">
        <v>2</v>
      </c>
      <c r="B22" s="106" t="str">
        <f>'LANGKAH 2 PERUMUSAN CP'!F25</f>
        <v>Mampu menunjukkan kinerja mandiri, bermutu dan terukur</v>
      </c>
      <c r="C22" s="131"/>
      <c r="D22" s="132" t="s">
        <v>66</v>
      </c>
      <c r="E22" s="133"/>
      <c r="F22" s="134"/>
    </row>
    <row r="23" spans="1:6" ht="135" x14ac:dyDescent="0.25">
      <c r="A23" s="130">
        <v>3</v>
      </c>
      <c r="B23" s="106" t="str">
        <f>'LANGKAH 2 PERUMUSAN CP'!F26</f>
        <v>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v>
      </c>
      <c r="C23" s="131"/>
      <c r="D23" s="132" t="s">
        <v>66</v>
      </c>
      <c r="E23" s="133"/>
      <c r="F23" s="134"/>
    </row>
    <row r="24" spans="1:6" ht="45" x14ac:dyDescent="0.25">
      <c r="A24" s="130">
        <v>4</v>
      </c>
      <c r="B24" s="106" t="str">
        <f>'LANGKAH 2 PERUMUSAN CP'!F27</f>
        <v>Menyusun deskripsi saintifik hasil kajian tersebut di atas dalam bentuk skripsi atau laporan tugas akhir, dan mengunggahnya dalam laman perguruan tinggi;</v>
      </c>
      <c r="C24" s="131"/>
      <c r="D24" s="132" t="s">
        <v>66</v>
      </c>
      <c r="E24" s="133"/>
      <c r="F24" s="134"/>
    </row>
    <row r="25" spans="1:6" ht="45" x14ac:dyDescent="0.25">
      <c r="A25" s="130">
        <v>5</v>
      </c>
      <c r="B25" s="106" t="str">
        <f>'LANGKAH 2 PERUMUSAN CP'!F28</f>
        <v xml:space="preserve">Mampu mengambil keputusan secara tepat dalam konteks penyelesaian masalah di bidang keahliannya, berdasarkan hasil analisis informasi dan data; </v>
      </c>
      <c r="C25" s="131"/>
      <c r="D25" s="132" t="s">
        <v>66</v>
      </c>
      <c r="E25" s="133"/>
      <c r="F25" s="134"/>
    </row>
    <row r="26" spans="1:6" ht="45" x14ac:dyDescent="0.25">
      <c r="A26" s="130">
        <v>6</v>
      </c>
      <c r="B26" s="106" t="str">
        <f>'LANGKAH 2 PERUMUSAN CP'!F29</f>
        <v xml:space="preserve">Mampu memelihara dan mengembang-kan jaringan kerja dengan pembimbing, kolega, sejawat baik di dalam maupun di luar lembaganya; </v>
      </c>
      <c r="C26" s="131"/>
      <c r="D26" s="132" t="s">
        <v>66</v>
      </c>
      <c r="E26" s="133"/>
      <c r="F26" s="134"/>
    </row>
    <row r="27" spans="1:6" ht="75" x14ac:dyDescent="0.25">
      <c r="A27" s="130">
        <v>7</v>
      </c>
      <c r="B27" s="106" t="str">
        <f>'LANGKAH 2 PERUMUSAN CP'!F30</f>
        <v xml:space="preserve">Mampu bertanggungjawab atas pencapaian hasil kerja kelompok dan melakukan supervisi dan evaluasi terhadap penyelesaian pekerjaan yang ditugaskan kepada pekerja yang berada di bawah tanggungjawabnya; </v>
      </c>
      <c r="C27" s="131"/>
      <c r="D27" s="132" t="s">
        <v>66</v>
      </c>
      <c r="E27" s="133"/>
      <c r="F27" s="134"/>
    </row>
    <row r="28" spans="1:6" ht="60" x14ac:dyDescent="0.25">
      <c r="A28" s="130">
        <v>8</v>
      </c>
      <c r="B28" s="106" t="str">
        <f>'LANGKAH 2 PERUMUSAN CP'!F31</f>
        <v xml:space="preserve">Mampu melakukan proses evaluasi diri terhadap kelompok kerja yang berada dibawah tanggung jawabnya, dan mampu mengelola pembelajaran secara mandiri; </v>
      </c>
      <c r="C28" s="131"/>
      <c r="D28" s="132" t="s">
        <v>66</v>
      </c>
      <c r="E28" s="133"/>
      <c r="F28" s="134"/>
    </row>
    <row r="29" spans="1:6" ht="45" x14ac:dyDescent="0.25">
      <c r="A29" s="130">
        <v>9</v>
      </c>
      <c r="B29" s="106" t="str">
        <f>'LANGKAH 2 PERUMUSAN CP'!F32</f>
        <v xml:space="preserve">Mampu mendokumentasikan, menyimpan, mengamankan, dan menemukan kembali data untuk menjamin kesahihan dan mencegah plagiasi. </v>
      </c>
      <c r="C29" s="131"/>
      <c r="D29" s="132" t="s">
        <v>66</v>
      </c>
      <c r="E29" s="133"/>
      <c r="F29" s="134"/>
    </row>
    <row r="30" spans="1:6" ht="45" x14ac:dyDescent="0.25">
      <c r="A30" s="130">
        <v>10</v>
      </c>
      <c r="B30" s="106" t="str">
        <f>'LANGKAH 2 PERUMUSAN CP'!F33</f>
        <v>Menunjukkan kemampuan literasi informasi, media dan memanfaatkan teknologi informasi dan komunikasi untuk pengembangan keilmuan dan kemampuan kerja</v>
      </c>
      <c r="C30" s="131"/>
      <c r="D30" s="132" t="s">
        <v>66</v>
      </c>
      <c r="E30" s="133"/>
      <c r="F30" s="134"/>
    </row>
    <row r="31" spans="1:6" ht="45" x14ac:dyDescent="0.25">
      <c r="A31" s="130">
        <v>11</v>
      </c>
      <c r="B31" s="106" t="str">
        <f>'LANGKAH 2 PERUMUSAN CP'!F34</f>
        <v>Mampu berkomunikasi baik lisan maupun tulisan dengan menggunakan bahasa Arab dan Inggris dalam perkembangan dunia akademik dan dunia kerja</v>
      </c>
      <c r="C31" s="131"/>
      <c r="D31" s="132" t="s">
        <v>66</v>
      </c>
      <c r="E31" s="133" t="s">
        <v>66</v>
      </c>
      <c r="F31" s="134"/>
    </row>
    <row r="32" spans="1:6" ht="30" x14ac:dyDescent="0.25">
      <c r="A32" s="130">
        <v>12</v>
      </c>
      <c r="B32" s="106" t="str">
        <f>'LANGKAH 2 PERUMUSAN CP'!F35</f>
        <v>Mampu membaca al-Qur’an dengan benar berdasarkan makhraj dan ilmu tajwid</v>
      </c>
      <c r="C32" s="131"/>
      <c r="D32" s="132" t="s">
        <v>66</v>
      </c>
      <c r="E32" s="133" t="s">
        <v>66</v>
      </c>
      <c r="F32" s="134"/>
    </row>
    <row r="33" spans="1:6" ht="30" x14ac:dyDescent="0.25">
      <c r="A33" s="130">
        <v>13</v>
      </c>
      <c r="B33" s="106" t="str">
        <f>'LANGKAH 2 PERUMUSAN CP'!F36</f>
        <v>Mampu menghafal dan memahami isi kandungan al-Qur’an juz 30 (Juz Amma)</v>
      </c>
      <c r="C33" s="131"/>
      <c r="D33" s="132" t="s">
        <v>66</v>
      </c>
      <c r="E33" s="133" t="s">
        <v>66</v>
      </c>
      <c r="F33" s="134"/>
    </row>
    <row r="34" spans="1:6" ht="30" x14ac:dyDescent="0.25">
      <c r="A34" s="130">
        <v>14</v>
      </c>
      <c r="B34" s="106" t="str">
        <f>'LANGKAH 2 PERUMUSAN CP'!F37</f>
        <v>Mampu melaksanakan ibadah dan memimpin ritual keagamaan dengan baik</v>
      </c>
      <c r="C34" s="131"/>
      <c r="D34" s="132" t="s">
        <v>66</v>
      </c>
      <c r="E34" s="133" t="s">
        <v>66</v>
      </c>
      <c r="F34" s="134"/>
    </row>
    <row r="35" spans="1:6" ht="30" x14ac:dyDescent="0.25">
      <c r="A35" s="130">
        <v>15</v>
      </c>
      <c r="B35" s="106" t="str">
        <f>'LANGKAH 2 PERUMUSAN CP'!F38</f>
        <v>Mampu  menulis Arab dan Al-Qur’an dengan baik dan benar sesuai kaidah</v>
      </c>
      <c r="C35" s="131"/>
      <c r="D35" s="132" t="s">
        <v>66</v>
      </c>
      <c r="E35" s="133" t="s">
        <v>66</v>
      </c>
      <c r="F35" s="134"/>
    </row>
    <row r="36" spans="1:6" ht="27" customHeight="1" x14ac:dyDescent="0.25">
      <c r="A36" s="397" t="s">
        <v>118</v>
      </c>
      <c r="B36" s="398"/>
      <c r="C36" s="398"/>
      <c r="D36" s="398"/>
      <c r="E36" s="398"/>
      <c r="F36" s="399"/>
    </row>
    <row r="37" spans="1:6" ht="60" x14ac:dyDescent="0.25">
      <c r="A37" s="130">
        <v>1</v>
      </c>
      <c r="B37" s="8" t="str">
        <f>'LANGKAH 2 PERUMUSAN CP'!F40</f>
        <v>Mampu menerapkan kurikulum mata Pelajaran Pendidikan Agama Islam di sekolah/madrasah sesuai dengan prosedur dan prinsip-prinsip dalam pengembangan kurikulum</v>
      </c>
      <c r="C37" s="131"/>
      <c r="D37" s="132" t="s">
        <v>66</v>
      </c>
      <c r="E37" s="133" t="s">
        <v>66</v>
      </c>
      <c r="F37" s="134"/>
    </row>
    <row r="38" spans="1:6" ht="45" x14ac:dyDescent="0.25">
      <c r="A38" s="130">
        <v>2</v>
      </c>
      <c r="B38" s="8" t="str">
        <f>'LANGKAH 2 PERUMUSAN CP'!F41</f>
        <v>Mampu mengembangkan perangkat pembelajaran Pendidikan Agama Islam disekolah/madrasah secara baik dan tepat</v>
      </c>
      <c r="C38" s="131"/>
      <c r="D38" s="132" t="s">
        <v>66</v>
      </c>
      <c r="E38" s="133" t="s">
        <v>66</v>
      </c>
      <c r="F38" s="134"/>
    </row>
    <row r="39" spans="1:6" ht="30" x14ac:dyDescent="0.25">
      <c r="A39" s="130">
        <v>3</v>
      </c>
      <c r="B39" s="8" t="str">
        <f>'LANGKAH 2 PERUMUSAN CP'!F42</f>
        <v>Mampu mengembangkan media, alat dan bahan ajar pembelajaran Pendidikan Agama Islam</v>
      </c>
      <c r="C39" s="131"/>
      <c r="D39" s="132" t="s">
        <v>66</v>
      </c>
      <c r="E39" s="133" t="s">
        <v>66</v>
      </c>
      <c r="F39" s="134"/>
    </row>
    <row r="40" spans="1:6" ht="45" x14ac:dyDescent="0.25">
      <c r="A40" s="130">
        <v>4</v>
      </c>
      <c r="B40" s="8" t="str">
        <f>'LANGKAH 2 PERUMUSAN CP'!F43</f>
        <v>Mampu melaksanakan pembelajaran yang mendidik, kreatif dan inovatif pada Pendidikan Agama Islam di sekolah/madrasah</v>
      </c>
      <c r="C40" s="131"/>
      <c r="D40" s="132" t="s">
        <v>66</v>
      </c>
      <c r="E40" s="133" t="s">
        <v>66</v>
      </c>
      <c r="F40" s="134"/>
    </row>
    <row r="41" spans="1:6" ht="45" x14ac:dyDescent="0.25">
      <c r="A41" s="130">
        <v>5</v>
      </c>
      <c r="B41" s="8" t="str">
        <f>'LANGKAH 2 PERUMUSAN CP'!F44</f>
        <v>Mendiseminasikan karya akademik dalam bentuk publikasi yang diunggah dalam laman perguruan tinggi dan/atau jurnal bereputasi</v>
      </c>
      <c r="C41" s="131"/>
      <c r="D41" s="132" t="s">
        <v>66</v>
      </c>
      <c r="E41" s="133" t="s">
        <v>66</v>
      </c>
      <c r="F41" s="134"/>
    </row>
    <row r="42" spans="1:6" ht="60" x14ac:dyDescent="0.25">
      <c r="A42" s="130">
        <v>6</v>
      </c>
      <c r="B42" s="8" t="str">
        <f>'LANGKAH 2 PERUMUSAN CP'!F45</f>
        <v>Mampu memfasilitasi pengembangan potensi keagamaan peserta didik untuk mengaktualisasikan kemampuan beragama dalam kehidupan nyata di sekolah/madrasah dan di masyarakat</v>
      </c>
      <c r="C42" s="131"/>
      <c r="D42" s="132" t="s">
        <v>66</v>
      </c>
      <c r="E42" s="133" t="s">
        <v>66</v>
      </c>
      <c r="F42" s="134"/>
    </row>
    <row r="43" spans="1:6" ht="60" x14ac:dyDescent="0.25">
      <c r="A43" s="130">
        <v>7</v>
      </c>
      <c r="B43" s="8" t="str">
        <f>'LANGKAH 2 PERUMUSAN CP'!F46</f>
        <v>Mampu melaksanakan tindakan reflektif berdasarkan prosedur dan metodologi penelitian ilmiah untuk peningkatan kualitas pembelajaran Pendidikan Agama Islam di sekolah/madrasah</v>
      </c>
      <c r="C43" s="131"/>
      <c r="D43" s="132" t="s">
        <v>66</v>
      </c>
      <c r="E43" s="133" t="s">
        <v>66</v>
      </c>
      <c r="F43" s="134"/>
    </row>
    <row r="44" spans="1:6" ht="60" x14ac:dyDescent="0.25">
      <c r="A44" s="130">
        <v>8</v>
      </c>
      <c r="B44" s="8" t="str">
        <f>'LANGKAH 2 PERUMUSAN CP'!F47</f>
        <v>Mampu menerapkan langkah-langkah pengembangan keilmuan dan keprofesian secara berkelanjutan, mandiri maupun kolektif dalam kerangka mewujudkan diri sebagai pendidik sejati dan pembelajar</v>
      </c>
      <c r="C44" s="131"/>
      <c r="D44" s="132" t="s">
        <v>66</v>
      </c>
      <c r="E44" s="133" t="s">
        <v>66</v>
      </c>
      <c r="F44" s="134"/>
    </row>
    <row r="45" spans="1:6" ht="30" x14ac:dyDescent="0.25">
      <c r="A45" s="130">
        <v>9</v>
      </c>
      <c r="B45" s="8" t="str">
        <f>'LANGKAH 2 PERUMUSAN CP'!F48</f>
        <v>Mampu menghafal ayat-ayat al-Qur’an dan hadis –hadis pilihan</v>
      </c>
      <c r="C45" s="131"/>
      <c r="D45" s="132" t="s">
        <v>66</v>
      </c>
      <c r="E45" s="133" t="s">
        <v>66</v>
      </c>
      <c r="F45" s="134"/>
    </row>
    <row r="46" spans="1:6" ht="30" x14ac:dyDescent="0.25">
      <c r="A46" s="130">
        <v>10</v>
      </c>
      <c r="B46" s="8" t="str">
        <f>'LANGKAH 2 PERUMUSAN CP'!F49</f>
        <v>Mampu berbahasa asing (Bhs Arab dan Bhs Inggris) dalam percakapan sehari-hari</v>
      </c>
      <c r="C46" s="131"/>
      <c r="D46" s="132" t="s">
        <v>66</v>
      </c>
      <c r="E46" s="133" t="s">
        <v>66</v>
      </c>
      <c r="F46" s="134"/>
    </row>
    <row r="47" spans="1:6" ht="27" customHeight="1" x14ac:dyDescent="0.25">
      <c r="A47" s="397" t="s">
        <v>35</v>
      </c>
      <c r="B47" s="398"/>
      <c r="C47" s="398"/>
      <c r="D47" s="398"/>
      <c r="E47" s="398"/>
      <c r="F47" s="399"/>
    </row>
    <row r="48" spans="1:6" ht="45" x14ac:dyDescent="0.25">
      <c r="A48" s="130">
        <v>1</v>
      </c>
      <c r="B48" s="106" t="str">
        <f>'LANGKAH 2 PERUMUSAN CP'!F51</f>
        <v>Menguasai pengetahuan tentang filsafat pancasila, kewarganegaraan, wawasan kebangsaan (nasionalisme) dan globalisasi</v>
      </c>
      <c r="C48" s="131" t="s">
        <v>66</v>
      </c>
      <c r="D48" s="132"/>
      <c r="E48" s="133"/>
      <c r="F48" s="134"/>
    </row>
    <row r="49" spans="1:6" ht="75" x14ac:dyDescent="0.25">
      <c r="A49" s="130">
        <v>2</v>
      </c>
      <c r="B49" s="106" t="str">
        <f>'LANGKAH 2 PERUMUSAN CP'!F52</f>
        <v>Menguasai pengetahuan dan langkah-langkah dalam menyampaikan gagasan ilmiah secara lisan dan tertulis dengan menggunakan bahasa Indonesia yang baik dan benar dalam perkembangan dunia akademik dan dunia kerja</v>
      </c>
      <c r="C49" s="131" t="s">
        <v>66</v>
      </c>
      <c r="D49" s="132"/>
      <c r="E49" s="133"/>
      <c r="F49" s="134"/>
    </row>
    <row r="50" spans="1:6" ht="60" x14ac:dyDescent="0.25">
      <c r="A50" s="130">
        <v>3</v>
      </c>
      <c r="B50" s="106" t="str">
        <f>'LANGKAH 2 PERUMUSAN CP'!F53</f>
        <v>Menguasai pengetahuan dan langkah-langkah berkomunikasi baik lisan maupun tulisan dengan menggunakan bahasa Arab dan Inggris dalam perkembangan dunia akademik dan dunia kerja</v>
      </c>
      <c r="C50" s="131" t="s">
        <v>66</v>
      </c>
      <c r="D50" s="132"/>
      <c r="E50" s="133"/>
      <c r="F50" s="134"/>
    </row>
    <row r="51" spans="1:6" ht="90" x14ac:dyDescent="0.25">
      <c r="A51" s="130">
        <v>4</v>
      </c>
      <c r="B51" s="106" t="str">
        <f>'LANGKAH 2 PERUMUSAN CP'!F54</f>
        <v>Menguasai pengetahuan dan langkah-langkah dalam mengembangkan pemikiran kritis, logis, kreatif, inovatif dan sistematis serta memiliki keingintahuan intelektual untuk memecahkan masalah pada tingkat individual dan kelompok dalam komunitas akademik dan non akademik</v>
      </c>
      <c r="C51" s="131" t="s">
        <v>66</v>
      </c>
      <c r="D51" s="132"/>
      <c r="E51" s="133"/>
      <c r="F51" s="134"/>
    </row>
    <row r="52" spans="1:6" ht="30" x14ac:dyDescent="0.25">
      <c r="A52" s="130">
        <v>5</v>
      </c>
      <c r="B52" s="106" t="str">
        <f>'LANGKAH 2 PERUMUSAN CP'!F55</f>
        <v>Menguasai pengetahuan dasar-dasar keislaman sebagai agama rahmatan lil ‘alamin</v>
      </c>
      <c r="C52" s="131" t="s">
        <v>66</v>
      </c>
      <c r="D52" s="132"/>
      <c r="E52" s="133"/>
      <c r="F52" s="134"/>
    </row>
    <row r="53" spans="1:6" ht="45" x14ac:dyDescent="0.25">
      <c r="A53" s="130">
        <v>6</v>
      </c>
      <c r="B53" s="106" t="str">
        <f>'LANGKAH 2 PERUMUSAN CP'!F56</f>
        <v>Menguasai pengetahuan dan langkah-langkah integrasi keilmuan (agama dan sains) sebagai paradigma keilmuan</v>
      </c>
      <c r="C53" s="131" t="s">
        <v>66</v>
      </c>
      <c r="D53" s="132"/>
      <c r="E53" s="133"/>
      <c r="F53" s="134"/>
    </row>
    <row r="54" spans="1:6" ht="60" x14ac:dyDescent="0.25">
      <c r="A54" s="130">
        <v>7</v>
      </c>
      <c r="B54" s="106" t="str">
        <f>'LANGKAH 2 PERUMUSAN CP'!F57</f>
        <v>Menguasai langkah-langkah mengidentifikasi ragam upaya wirausaha yang bercirikan inovasi dan kemandirian yang berlandaskan etika Islam, keilmuan, profesional, lokal, nasional dan global</v>
      </c>
      <c r="C54" s="131" t="s">
        <v>66</v>
      </c>
      <c r="D54" s="132"/>
      <c r="E54" s="133"/>
      <c r="F54" s="134"/>
    </row>
  </sheetData>
  <mergeCells count="6">
    <mergeCell ref="A47:F47"/>
    <mergeCell ref="A1:A2"/>
    <mergeCell ref="B1:B2"/>
    <mergeCell ref="A4:F4"/>
    <mergeCell ref="A20:F20"/>
    <mergeCell ref="A36:F36"/>
  </mergeCells>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D59"/>
  <sheetViews>
    <sheetView topLeftCell="A46" zoomScale="70" zoomScaleNormal="70" workbookViewId="0">
      <selection activeCell="JS66" sqref="JS66"/>
    </sheetView>
  </sheetViews>
  <sheetFormatPr defaultColWidth="5.42578125" defaultRowHeight="15.75" x14ac:dyDescent="0.25"/>
  <cols>
    <col min="1" max="1" width="3.85546875" style="141" customWidth="1"/>
    <col min="2" max="2" width="39.85546875" style="141" customWidth="1"/>
    <col min="3" max="3" width="20.42578125" style="141" customWidth="1"/>
    <col min="4" max="77" width="3.85546875" style="141" customWidth="1"/>
    <col min="78" max="16384" width="5.42578125" style="141"/>
  </cols>
  <sheetData>
    <row r="3" spans="1:287" ht="57.75" customHeight="1" x14ac:dyDescent="0.25">
      <c r="A3" s="142"/>
      <c r="B3" s="142"/>
      <c r="C3" s="142"/>
      <c r="D3" s="411" t="s">
        <v>240</v>
      </c>
      <c r="E3" s="411"/>
      <c r="F3" s="411"/>
      <c r="G3" s="411" t="s">
        <v>241</v>
      </c>
      <c r="H3" s="411"/>
      <c r="I3" s="411"/>
      <c r="J3" s="411" t="s">
        <v>242</v>
      </c>
      <c r="K3" s="411"/>
      <c r="L3" s="411"/>
      <c r="M3" s="411"/>
      <c r="N3" s="411"/>
      <c r="O3" s="411" t="s">
        <v>197</v>
      </c>
      <c r="P3" s="411"/>
      <c r="Q3" s="411"/>
      <c r="R3" s="411" t="s">
        <v>322</v>
      </c>
      <c r="S3" s="411"/>
      <c r="T3" s="411"/>
      <c r="U3" s="411"/>
      <c r="V3" s="411" t="s">
        <v>328</v>
      </c>
      <c r="W3" s="411"/>
      <c r="X3" s="411"/>
      <c r="Y3" s="411"/>
      <c r="Z3" s="412" t="s">
        <v>187</v>
      </c>
      <c r="AA3" s="412"/>
      <c r="AB3" s="412"/>
      <c r="AC3" s="412" t="s">
        <v>175</v>
      </c>
      <c r="AD3" s="412"/>
      <c r="AE3" s="412"/>
      <c r="AF3" s="412" t="s">
        <v>173</v>
      </c>
      <c r="AG3" s="412"/>
      <c r="AH3" s="412"/>
      <c r="AI3" s="412"/>
      <c r="AJ3" s="412" t="s">
        <v>216</v>
      </c>
      <c r="AK3" s="412"/>
      <c r="AL3" s="412"/>
      <c r="AM3" s="412"/>
      <c r="AN3" s="412"/>
      <c r="AO3" s="412" t="s">
        <v>243</v>
      </c>
      <c r="AP3" s="412"/>
      <c r="AQ3" s="412"/>
      <c r="AR3" s="412"/>
      <c r="AS3" s="412" t="s">
        <v>244</v>
      </c>
      <c r="AT3" s="412"/>
      <c r="AU3" s="412"/>
      <c r="AV3" s="413" t="s">
        <v>245</v>
      </c>
      <c r="AW3" s="413"/>
      <c r="AX3" s="413"/>
      <c r="AY3" s="413" t="s">
        <v>163</v>
      </c>
      <c r="AZ3" s="413"/>
      <c r="BA3" s="413"/>
      <c r="BB3" s="422" t="s">
        <v>209</v>
      </c>
      <c r="BC3" s="422"/>
      <c r="BD3" s="422"/>
      <c r="BE3" s="422" t="s">
        <v>212</v>
      </c>
      <c r="BF3" s="422"/>
      <c r="BG3" s="422"/>
      <c r="BH3" s="421" t="s">
        <v>246</v>
      </c>
      <c r="BI3" s="421"/>
      <c r="BJ3" s="421"/>
      <c r="BK3" s="421" t="s">
        <v>247</v>
      </c>
      <c r="BL3" s="421"/>
      <c r="BM3" s="421"/>
      <c r="BN3" s="414" t="s">
        <v>249</v>
      </c>
      <c r="BO3" s="415"/>
      <c r="BP3" s="416"/>
      <c r="BQ3" s="414" t="s">
        <v>250</v>
      </c>
      <c r="BR3" s="415"/>
      <c r="BS3" s="416"/>
      <c r="BT3" s="421" t="s">
        <v>251</v>
      </c>
      <c r="BU3" s="421"/>
      <c r="BV3" s="421"/>
      <c r="BW3" s="421" t="s">
        <v>248</v>
      </c>
      <c r="BX3" s="421"/>
      <c r="BY3" s="421"/>
      <c r="BZ3" s="417" t="s">
        <v>169</v>
      </c>
      <c r="CA3" s="417"/>
      <c r="CB3" s="417"/>
      <c r="CC3" s="417" t="s">
        <v>252</v>
      </c>
      <c r="CD3" s="417"/>
      <c r="CE3" s="417"/>
      <c r="CF3" s="417"/>
      <c r="CG3" s="417" t="s">
        <v>176</v>
      </c>
      <c r="CH3" s="417"/>
      <c r="CI3" s="417"/>
      <c r="CJ3" s="417" t="s">
        <v>253</v>
      </c>
      <c r="CK3" s="417"/>
      <c r="CL3" s="417"/>
      <c r="CM3" s="417" t="s">
        <v>227</v>
      </c>
      <c r="CN3" s="417"/>
      <c r="CO3" s="417"/>
      <c r="CP3" s="417"/>
      <c r="CQ3" s="417"/>
      <c r="CR3" s="417"/>
      <c r="CS3" s="417" t="s">
        <v>254</v>
      </c>
      <c r="CT3" s="417"/>
      <c r="CU3" s="417"/>
      <c r="CV3" s="417" t="s">
        <v>255</v>
      </c>
      <c r="CW3" s="417"/>
      <c r="CX3" s="417"/>
      <c r="CY3" s="417"/>
      <c r="CZ3" s="432" t="s">
        <v>256</v>
      </c>
      <c r="DA3" s="432"/>
      <c r="DB3" s="432"/>
      <c r="DC3" s="432" t="s">
        <v>257</v>
      </c>
      <c r="DD3" s="432"/>
      <c r="DE3" s="432" t="s">
        <v>258</v>
      </c>
      <c r="DF3" s="432"/>
      <c r="DG3" s="432"/>
      <c r="DH3" s="433" t="s">
        <v>259</v>
      </c>
      <c r="DI3" s="433"/>
      <c r="DJ3" s="433"/>
      <c r="DK3" s="433"/>
      <c r="DL3" s="433"/>
      <c r="DM3" s="433" t="s">
        <v>260</v>
      </c>
      <c r="DN3" s="433"/>
      <c r="DO3" s="433"/>
      <c r="DP3" s="433"/>
      <c r="DQ3" s="433"/>
      <c r="DR3" s="433"/>
      <c r="DS3" s="433" t="s">
        <v>261</v>
      </c>
      <c r="DT3" s="433"/>
      <c r="DU3" s="433"/>
      <c r="DV3" s="433"/>
      <c r="DW3" s="433"/>
      <c r="DX3" s="433"/>
      <c r="DY3" s="433" t="s">
        <v>262</v>
      </c>
      <c r="DZ3" s="433"/>
      <c r="EA3" s="433"/>
      <c r="EB3" s="433"/>
      <c r="EC3" s="433"/>
      <c r="ED3" s="433" t="s">
        <v>263</v>
      </c>
      <c r="EE3" s="433"/>
      <c r="EF3" s="433"/>
      <c r="EG3" s="433"/>
      <c r="EH3" s="446" t="s">
        <v>5</v>
      </c>
      <c r="EI3" s="447"/>
      <c r="EJ3" s="447"/>
      <c r="EK3" s="448"/>
      <c r="EL3" s="428" t="s">
        <v>264</v>
      </c>
      <c r="EM3" s="428"/>
      <c r="EN3" s="428"/>
      <c r="EO3" s="428"/>
      <c r="EP3" s="428"/>
      <c r="EQ3" s="428"/>
      <c r="ER3" s="428"/>
      <c r="ES3" s="428" t="s">
        <v>265</v>
      </c>
      <c r="ET3" s="428"/>
      <c r="EU3" s="428"/>
      <c r="EV3" s="428"/>
      <c r="EW3" s="428"/>
      <c r="EX3" s="428"/>
      <c r="EY3" s="428"/>
      <c r="EZ3" s="428" t="s">
        <v>225</v>
      </c>
      <c r="FA3" s="428"/>
      <c r="FB3" s="428"/>
      <c r="FC3" s="428"/>
      <c r="FD3" s="428"/>
      <c r="FE3" s="428"/>
      <c r="FF3" s="428"/>
      <c r="FG3" s="429" t="s">
        <v>266</v>
      </c>
      <c r="FH3" s="430"/>
      <c r="FI3" s="430"/>
      <c r="FJ3" s="430"/>
      <c r="FK3" s="430"/>
      <c r="FL3" s="430"/>
      <c r="FM3" s="431"/>
      <c r="FN3" s="428" t="s">
        <v>190</v>
      </c>
      <c r="FO3" s="428"/>
      <c r="FP3" s="428"/>
      <c r="FQ3" s="428"/>
      <c r="FR3" s="428"/>
      <c r="FS3" s="428"/>
      <c r="FT3" s="428"/>
      <c r="FU3" s="428"/>
      <c r="FV3" s="427" t="s">
        <v>2</v>
      </c>
      <c r="FW3" s="427"/>
      <c r="FX3" s="427"/>
      <c r="FY3" s="427"/>
      <c r="FZ3" s="427"/>
      <c r="GA3" s="427"/>
      <c r="GB3" s="427" t="s">
        <v>179</v>
      </c>
      <c r="GC3" s="427"/>
      <c r="GD3" s="427"/>
      <c r="GE3" s="427"/>
      <c r="GF3" s="427"/>
      <c r="GG3" s="427"/>
      <c r="GH3" s="427" t="s">
        <v>268</v>
      </c>
      <c r="GI3" s="427"/>
      <c r="GJ3" s="427"/>
      <c r="GK3" s="427"/>
      <c r="GL3" s="427"/>
      <c r="GM3" s="427"/>
      <c r="GN3" s="427"/>
      <c r="GO3" s="427"/>
      <c r="GP3" s="427"/>
      <c r="GQ3" s="427" t="s">
        <v>269</v>
      </c>
      <c r="GR3" s="427"/>
      <c r="GS3" s="427"/>
      <c r="GT3" s="427"/>
      <c r="GU3" s="427"/>
      <c r="GV3" s="427"/>
      <c r="GW3" s="427"/>
      <c r="GX3" s="427"/>
      <c r="GY3" s="427"/>
      <c r="GZ3" s="427"/>
      <c r="HA3" s="427" t="s">
        <v>178</v>
      </c>
      <c r="HB3" s="427"/>
      <c r="HC3" s="427"/>
      <c r="HD3" s="427"/>
      <c r="HE3" s="427"/>
      <c r="HF3" s="427"/>
      <c r="HG3" s="427" t="s">
        <v>177</v>
      </c>
      <c r="HH3" s="427"/>
      <c r="HI3" s="427"/>
      <c r="HJ3" s="427"/>
      <c r="HK3" s="427"/>
      <c r="HL3" s="427"/>
      <c r="HM3" s="427"/>
      <c r="HN3" s="427" t="s">
        <v>203</v>
      </c>
      <c r="HO3" s="427"/>
      <c r="HP3" s="427"/>
      <c r="HQ3" s="427"/>
      <c r="HR3" s="427"/>
      <c r="HS3" s="427"/>
      <c r="HT3" s="427"/>
      <c r="HU3" s="427"/>
      <c r="HV3" s="427"/>
      <c r="HW3" s="427" t="s">
        <v>270</v>
      </c>
      <c r="HX3" s="427"/>
      <c r="HY3" s="427"/>
      <c r="HZ3" s="427"/>
      <c r="IA3" s="427"/>
      <c r="IB3" s="427"/>
      <c r="IC3" s="427"/>
      <c r="ID3" s="427"/>
      <c r="IE3" s="427"/>
      <c r="IF3" s="427" t="s">
        <v>271</v>
      </c>
      <c r="IG3" s="427"/>
      <c r="IH3" s="427"/>
      <c r="II3" s="427"/>
      <c r="IJ3" s="427"/>
      <c r="IK3" s="427"/>
      <c r="IL3" s="427"/>
      <c r="IM3" s="427"/>
      <c r="IN3" s="427"/>
      <c r="IO3" s="427"/>
      <c r="IP3" s="427" t="s">
        <v>226</v>
      </c>
      <c r="IQ3" s="427"/>
      <c r="IR3" s="427"/>
      <c r="IS3" s="427"/>
      <c r="IT3" s="427" t="s">
        <v>221</v>
      </c>
      <c r="IU3" s="427"/>
      <c r="IV3" s="427"/>
      <c r="IW3" s="427"/>
      <c r="IX3" s="427"/>
      <c r="IY3" s="427"/>
      <c r="IZ3" s="427" t="s">
        <v>208</v>
      </c>
      <c r="JA3" s="427"/>
      <c r="JB3" s="427"/>
      <c r="JC3" s="427"/>
      <c r="JD3" s="427"/>
      <c r="JE3" s="427"/>
      <c r="JF3" s="427"/>
      <c r="JG3" s="427"/>
      <c r="JH3" s="427" t="s">
        <v>164</v>
      </c>
      <c r="JI3" s="427"/>
      <c r="JJ3" s="427"/>
      <c r="JK3" s="427"/>
      <c r="JL3" s="427"/>
      <c r="JM3" s="426" t="s">
        <v>206</v>
      </c>
      <c r="JN3" s="426"/>
      <c r="JO3" s="426"/>
      <c r="JP3" s="426"/>
      <c r="JQ3" s="426"/>
      <c r="JR3" s="426"/>
      <c r="JS3" s="434" t="s">
        <v>54</v>
      </c>
      <c r="JT3" s="434"/>
      <c r="JU3" s="434"/>
      <c r="JV3" s="434"/>
      <c r="JW3" s="434"/>
      <c r="JX3" s="434"/>
      <c r="JY3" s="434"/>
      <c r="JZ3" s="434"/>
      <c r="KA3" s="434"/>
    </row>
    <row r="4" spans="1:287" ht="31.5" customHeight="1" x14ac:dyDescent="0.25">
      <c r="A4" s="230" t="s">
        <v>6</v>
      </c>
      <c r="B4" s="143" t="s">
        <v>7</v>
      </c>
      <c r="C4" s="140" t="s">
        <v>8</v>
      </c>
      <c r="D4" s="424" t="s">
        <v>231</v>
      </c>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425" t="s">
        <v>232</v>
      </c>
      <c r="BC4" s="425"/>
      <c r="BD4" s="425"/>
      <c r="BE4" s="425"/>
      <c r="BF4" s="425"/>
      <c r="BG4" s="425"/>
      <c r="BH4" s="423" t="s">
        <v>233</v>
      </c>
      <c r="BI4" s="423"/>
      <c r="BJ4" s="423"/>
      <c r="BK4" s="423"/>
      <c r="BL4" s="423"/>
      <c r="BM4" s="423"/>
      <c r="BN4" s="423"/>
      <c r="BO4" s="423"/>
      <c r="BP4" s="423"/>
      <c r="BQ4" s="423"/>
      <c r="BR4" s="423"/>
      <c r="BS4" s="423"/>
      <c r="BT4" s="423"/>
      <c r="BU4" s="423"/>
      <c r="BV4" s="423"/>
      <c r="BW4" s="423"/>
      <c r="BX4" s="423"/>
      <c r="BY4" s="423"/>
      <c r="BZ4" s="418" t="s">
        <v>234</v>
      </c>
      <c r="CA4" s="418"/>
      <c r="CB4" s="418"/>
      <c r="CC4" s="418"/>
      <c r="CD4" s="418"/>
      <c r="CE4" s="418"/>
      <c r="CF4" s="418"/>
      <c r="CG4" s="418"/>
      <c r="CH4" s="418"/>
      <c r="CI4" s="418"/>
      <c r="CJ4" s="418"/>
      <c r="CK4" s="418"/>
      <c r="CL4" s="418"/>
      <c r="CM4" s="418"/>
      <c r="CN4" s="418"/>
      <c r="CO4" s="418"/>
      <c r="CP4" s="418"/>
      <c r="CQ4" s="418"/>
      <c r="CR4" s="418"/>
      <c r="CS4" s="418"/>
      <c r="CT4" s="418"/>
      <c r="CU4" s="418"/>
      <c r="CV4" s="418"/>
      <c r="CW4" s="418"/>
      <c r="CX4" s="418"/>
      <c r="CY4" s="418"/>
      <c r="CZ4" s="419" t="s">
        <v>235</v>
      </c>
      <c r="DA4" s="419"/>
      <c r="DB4" s="419"/>
      <c r="DC4" s="419"/>
      <c r="DD4" s="419"/>
      <c r="DE4" s="419"/>
      <c r="DF4" s="419"/>
      <c r="DG4" s="419"/>
      <c r="DH4" s="444" t="s">
        <v>236</v>
      </c>
      <c r="DI4" s="445"/>
      <c r="DJ4" s="445"/>
      <c r="DK4" s="445"/>
      <c r="DL4" s="445"/>
      <c r="DM4" s="445"/>
      <c r="DN4" s="445"/>
      <c r="DO4" s="445"/>
      <c r="DP4" s="445"/>
      <c r="DQ4" s="445"/>
      <c r="DR4" s="445"/>
      <c r="DS4" s="445"/>
      <c r="DT4" s="445"/>
      <c r="DU4" s="445"/>
      <c r="DV4" s="445"/>
      <c r="DW4" s="445"/>
      <c r="DX4" s="445"/>
      <c r="DY4" s="445"/>
      <c r="DZ4" s="445"/>
      <c r="EA4" s="445"/>
      <c r="EB4" s="445"/>
      <c r="EC4" s="445"/>
      <c r="ED4" s="445"/>
      <c r="EE4" s="445"/>
      <c r="EF4" s="445"/>
      <c r="EG4" s="445"/>
      <c r="EH4" s="445"/>
      <c r="EI4" s="445"/>
      <c r="EJ4" s="445"/>
      <c r="EK4" s="445"/>
      <c r="EL4" s="420" t="s">
        <v>237</v>
      </c>
      <c r="EM4" s="420"/>
      <c r="EN4" s="420"/>
      <c r="EO4" s="420"/>
      <c r="EP4" s="420"/>
      <c r="EQ4" s="420"/>
      <c r="ER4" s="420"/>
      <c r="ES4" s="420"/>
      <c r="ET4" s="420"/>
      <c r="EU4" s="420"/>
      <c r="EV4" s="420"/>
      <c r="EW4" s="420"/>
      <c r="EX4" s="420"/>
      <c r="EY4" s="420"/>
      <c r="EZ4" s="420"/>
      <c r="FA4" s="420"/>
      <c r="FB4" s="420"/>
      <c r="FC4" s="420"/>
      <c r="FD4" s="420"/>
      <c r="FE4" s="420"/>
      <c r="FF4" s="420"/>
      <c r="FG4" s="420"/>
      <c r="FH4" s="420"/>
      <c r="FI4" s="420"/>
      <c r="FJ4" s="420"/>
      <c r="FK4" s="420"/>
      <c r="FL4" s="420"/>
      <c r="FM4" s="420"/>
      <c r="FN4" s="420"/>
      <c r="FO4" s="420"/>
      <c r="FP4" s="420"/>
      <c r="FQ4" s="420"/>
      <c r="FR4" s="420"/>
      <c r="FS4" s="420"/>
      <c r="FT4" s="420"/>
      <c r="FU4" s="420"/>
      <c r="FV4" s="449" t="s">
        <v>238</v>
      </c>
      <c r="FW4" s="449"/>
      <c r="FX4" s="449"/>
      <c r="FY4" s="449"/>
      <c r="FZ4" s="449"/>
      <c r="GA4" s="449"/>
      <c r="GB4" s="449"/>
      <c r="GC4" s="449"/>
      <c r="GD4" s="449"/>
      <c r="GE4" s="449"/>
      <c r="GF4" s="449"/>
      <c r="GG4" s="449"/>
      <c r="GH4" s="449"/>
      <c r="GI4" s="449"/>
      <c r="GJ4" s="449"/>
      <c r="GK4" s="449"/>
      <c r="GL4" s="449"/>
      <c r="GM4" s="449"/>
      <c r="GN4" s="449"/>
      <c r="GO4" s="449"/>
      <c r="GP4" s="449"/>
      <c r="GQ4" s="449"/>
      <c r="GR4" s="449"/>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09" t="s">
        <v>239</v>
      </c>
      <c r="JN4" s="409"/>
      <c r="JO4" s="409"/>
      <c r="JP4" s="410"/>
      <c r="JQ4" s="410"/>
      <c r="JR4" s="410"/>
      <c r="JS4" s="410"/>
      <c r="JT4" s="410"/>
      <c r="JU4" s="410"/>
      <c r="JV4" s="410"/>
      <c r="JW4" s="410"/>
      <c r="JX4" s="410"/>
      <c r="JY4" s="410"/>
      <c r="JZ4" s="410"/>
      <c r="KA4" s="410"/>
    </row>
    <row r="5" spans="1:287" s="236" customFormat="1" ht="238.5" customHeight="1" x14ac:dyDescent="0.25">
      <c r="A5" s="231" t="s">
        <v>9</v>
      </c>
      <c r="B5" s="232" t="s">
        <v>10</v>
      </c>
      <c r="C5" s="232" t="s">
        <v>11</v>
      </c>
      <c r="D5" s="233" t="s">
        <v>304</v>
      </c>
      <c r="E5" s="233" t="s">
        <v>305</v>
      </c>
      <c r="F5" s="233" t="s">
        <v>306</v>
      </c>
      <c r="G5" s="233" t="s">
        <v>307</v>
      </c>
      <c r="H5" s="233" t="s">
        <v>308</v>
      </c>
      <c r="I5" s="233" t="s">
        <v>309</v>
      </c>
      <c r="J5" s="233" t="s">
        <v>310</v>
      </c>
      <c r="K5" s="233" t="s">
        <v>311</v>
      </c>
      <c r="L5" s="233" t="s">
        <v>312</v>
      </c>
      <c r="M5" s="233" t="s">
        <v>313</v>
      </c>
      <c r="N5" s="233" t="s">
        <v>314</v>
      </c>
      <c r="O5" s="233" t="s">
        <v>315</v>
      </c>
      <c r="P5" s="233" t="s">
        <v>316</v>
      </c>
      <c r="Q5" s="233" t="s">
        <v>317</v>
      </c>
      <c r="R5" s="233" t="s">
        <v>318</v>
      </c>
      <c r="S5" s="233" t="s">
        <v>319</v>
      </c>
      <c r="T5" s="233" t="s">
        <v>321</v>
      </c>
      <c r="U5" s="233" t="s">
        <v>320</v>
      </c>
      <c r="V5" s="233" t="s">
        <v>323</v>
      </c>
      <c r="W5" s="233" t="s">
        <v>324</v>
      </c>
      <c r="X5" s="233" t="s">
        <v>325</v>
      </c>
      <c r="Y5" s="233" t="s">
        <v>326</v>
      </c>
      <c r="Z5" s="233" t="s">
        <v>327</v>
      </c>
      <c r="AA5" s="233" t="s">
        <v>329</v>
      </c>
      <c r="AB5" s="233" t="s">
        <v>330</v>
      </c>
      <c r="AC5" s="233" t="s">
        <v>331</v>
      </c>
      <c r="AD5" s="233" t="s">
        <v>332</v>
      </c>
      <c r="AE5" s="233" t="s">
        <v>333</v>
      </c>
      <c r="AF5" s="233" t="s">
        <v>334</v>
      </c>
      <c r="AG5" s="233" t="s">
        <v>335</v>
      </c>
      <c r="AH5" s="233" t="s">
        <v>336</v>
      </c>
      <c r="AI5" s="233" t="s">
        <v>337</v>
      </c>
      <c r="AJ5" s="233" t="s">
        <v>338</v>
      </c>
      <c r="AK5" s="233" t="s">
        <v>339</v>
      </c>
      <c r="AL5" s="233" t="s">
        <v>340</v>
      </c>
      <c r="AM5" s="233" t="s">
        <v>341</v>
      </c>
      <c r="AN5" s="233" t="s">
        <v>342</v>
      </c>
      <c r="AO5" s="233" t="s">
        <v>343</v>
      </c>
      <c r="AP5" s="233" t="s">
        <v>344</v>
      </c>
      <c r="AQ5" s="233" t="s">
        <v>345</v>
      </c>
      <c r="AR5" s="233" t="s">
        <v>346</v>
      </c>
      <c r="AS5" s="233" t="s">
        <v>347</v>
      </c>
      <c r="AT5" s="233" t="s">
        <v>348</v>
      </c>
      <c r="AU5" s="233" t="s">
        <v>349</v>
      </c>
      <c r="AV5" s="233" t="s">
        <v>350</v>
      </c>
      <c r="AW5" s="233" t="s">
        <v>351</v>
      </c>
      <c r="AX5" s="233" t="s">
        <v>352</v>
      </c>
      <c r="AY5" s="237" t="s">
        <v>354</v>
      </c>
      <c r="AZ5" s="237" t="s">
        <v>355</v>
      </c>
      <c r="BA5" s="237" t="s">
        <v>356</v>
      </c>
      <c r="BB5" s="234" t="s">
        <v>357</v>
      </c>
      <c r="BC5" s="234" t="s">
        <v>358</v>
      </c>
      <c r="BD5" s="234" t="s">
        <v>359</v>
      </c>
      <c r="BE5" s="234" t="s">
        <v>360</v>
      </c>
      <c r="BF5" s="234" t="s">
        <v>361</v>
      </c>
      <c r="BG5" s="234" t="s">
        <v>362</v>
      </c>
      <c r="BH5" s="235" t="s">
        <v>365</v>
      </c>
      <c r="BI5" s="235" t="s">
        <v>363</v>
      </c>
      <c r="BJ5" s="235" t="s">
        <v>364</v>
      </c>
      <c r="BK5" s="235" t="s">
        <v>366</v>
      </c>
      <c r="BL5" s="235" t="s">
        <v>367</v>
      </c>
      <c r="BM5" s="235" t="s">
        <v>368</v>
      </c>
      <c r="BN5" s="235" t="s">
        <v>369</v>
      </c>
      <c r="BO5" s="235" t="s">
        <v>370</v>
      </c>
      <c r="BP5" s="235" t="s">
        <v>371</v>
      </c>
      <c r="BQ5" s="235" t="s">
        <v>372</v>
      </c>
      <c r="BR5" s="235" t="s">
        <v>374</v>
      </c>
      <c r="BS5" s="235" t="s">
        <v>373</v>
      </c>
      <c r="BT5" s="235" t="s">
        <v>375</v>
      </c>
      <c r="BU5" s="235" t="s">
        <v>376</v>
      </c>
      <c r="BV5" s="235" t="s">
        <v>377</v>
      </c>
      <c r="BW5" s="235" t="s">
        <v>378</v>
      </c>
      <c r="BX5" s="235" t="s">
        <v>379</v>
      </c>
      <c r="BY5" s="235" t="s">
        <v>380</v>
      </c>
      <c r="BZ5" s="235" t="s">
        <v>381</v>
      </c>
      <c r="CA5" s="235" t="s">
        <v>382</v>
      </c>
      <c r="CB5" s="235" t="s">
        <v>383</v>
      </c>
      <c r="CC5" s="235" t="s">
        <v>384</v>
      </c>
      <c r="CD5" s="235" t="s">
        <v>385</v>
      </c>
      <c r="CE5" s="235" t="s">
        <v>386</v>
      </c>
      <c r="CF5" s="235" t="s">
        <v>387</v>
      </c>
      <c r="CG5" s="235" t="s">
        <v>388</v>
      </c>
      <c r="CH5" s="235" t="s">
        <v>389</v>
      </c>
      <c r="CI5" s="235" t="s">
        <v>390</v>
      </c>
      <c r="CJ5" s="235" t="s">
        <v>391</v>
      </c>
      <c r="CK5" s="235" t="s">
        <v>392</v>
      </c>
      <c r="CL5" s="235" t="s">
        <v>393</v>
      </c>
      <c r="CM5" s="235" t="s">
        <v>394</v>
      </c>
      <c r="CN5" s="235" t="s">
        <v>395</v>
      </c>
      <c r="CO5" s="235" t="s">
        <v>396</v>
      </c>
      <c r="CP5" s="235" t="s">
        <v>397</v>
      </c>
      <c r="CQ5" s="235" t="s">
        <v>398</v>
      </c>
      <c r="CR5" s="235" t="s">
        <v>399</v>
      </c>
      <c r="CS5" s="235" t="s">
        <v>400</v>
      </c>
      <c r="CT5" s="235" t="s">
        <v>401</v>
      </c>
      <c r="CU5" s="235" t="s">
        <v>402</v>
      </c>
      <c r="CV5" s="235" t="s">
        <v>403</v>
      </c>
      <c r="CW5" s="235" t="s">
        <v>404</v>
      </c>
      <c r="CX5" s="235" t="s">
        <v>405</v>
      </c>
      <c r="CY5" s="235" t="s">
        <v>406</v>
      </c>
      <c r="CZ5" s="235" t="s">
        <v>408</v>
      </c>
      <c r="DA5" s="235" t="s">
        <v>409</v>
      </c>
      <c r="DB5" s="235" t="s">
        <v>410</v>
      </c>
      <c r="DC5" s="235" t="s">
        <v>411</v>
      </c>
      <c r="DD5" s="235" t="s">
        <v>412</v>
      </c>
      <c r="DE5" s="235" t="s">
        <v>413</v>
      </c>
      <c r="DF5" s="235" t="s">
        <v>414</v>
      </c>
      <c r="DG5" s="235" t="s">
        <v>415</v>
      </c>
      <c r="DH5" s="235" t="s">
        <v>416</v>
      </c>
      <c r="DI5" s="235" t="s">
        <v>417</v>
      </c>
      <c r="DJ5" s="235" t="s">
        <v>418</v>
      </c>
      <c r="DK5" s="235" t="s">
        <v>420</v>
      </c>
      <c r="DL5" s="235" t="s">
        <v>421</v>
      </c>
      <c r="DM5" s="235" t="s">
        <v>422</v>
      </c>
      <c r="DN5" s="235" t="s">
        <v>423</v>
      </c>
      <c r="DO5" s="235" t="s">
        <v>424</v>
      </c>
      <c r="DP5" s="235" t="s">
        <v>425</v>
      </c>
      <c r="DQ5" s="235" t="s">
        <v>426</v>
      </c>
      <c r="DR5" s="235" t="s">
        <v>427</v>
      </c>
      <c r="DS5" s="235" t="s">
        <v>428</v>
      </c>
      <c r="DT5" s="235" t="s">
        <v>429</v>
      </c>
      <c r="DU5" s="235" t="s">
        <v>430</v>
      </c>
      <c r="DV5" s="235" t="s">
        <v>431</v>
      </c>
      <c r="DW5" s="235" t="s">
        <v>432</v>
      </c>
      <c r="DX5" s="235" t="s">
        <v>433</v>
      </c>
      <c r="DY5" s="235" t="s">
        <v>434</v>
      </c>
      <c r="DZ5" s="235" t="s">
        <v>435</v>
      </c>
      <c r="EA5" s="235" t="s">
        <v>436</v>
      </c>
      <c r="EB5" s="235" t="s">
        <v>437</v>
      </c>
      <c r="EC5" s="235" t="s">
        <v>438</v>
      </c>
      <c r="ED5" s="235" t="s">
        <v>439</v>
      </c>
      <c r="EE5" s="235" t="s">
        <v>440</v>
      </c>
      <c r="EF5" s="235" t="s">
        <v>441</v>
      </c>
      <c r="EG5" s="235" t="s">
        <v>442</v>
      </c>
      <c r="EH5" s="235" t="s">
        <v>443</v>
      </c>
      <c r="EI5" s="235" t="s">
        <v>444</v>
      </c>
      <c r="EJ5" s="235" t="s">
        <v>445</v>
      </c>
      <c r="EK5" s="235" t="s">
        <v>446</v>
      </c>
      <c r="EL5" s="235" t="s">
        <v>447</v>
      </c>
      <c r="EM5" s="235" t="s">
        <v>448</v>
      </c>
      <c r="EN5" s="235" t="s">
        <v>449</v>
      </c>
      <c r="EO5" s="235" t="s">
        <v>450</v>
      </c>
      <c r="EP5" s="235" t="s">
        <v>451</v>
      </c>
      <c r="EQ5" s="235" t="s">
        <v>452</v>
      </c>
      <c r="ER5" s="235" t="s">
        <v>453</v>
      </c>
      <c r="ES5" s="235" t="s">
        <v>454</v>
      </c>
      <c r="ET5" s="235" t="s">
        <v>455</v>
      </c>
      <c r="EU5" s="235" t="s">
        <v>456</v>
      </c>
      <c r="EV5" s="235" t="s">
        <v>457</v>
      </c>
      <c r="EW5" s="235" t="s">
        <v>458</v>
      </c>
      <c r="EX5" s="235" t="s">
        <v>459</v>
      </c>
      <c r="EY5" s="235" t="s">
        <v>460</v>
      </c>
      <c r="EZ5" s="235" t="s">
        <v>466</v>
      </c>
      <c r="FA5" s="235" t="s">
        <v>461</v>
      </c>
      <c r="FB5" s="235" t="s">
        <v>462</v>
      </c>
      <c r="FC5" s="235" t="s">
        <v>463</v>
      </c>
      <c r="FD5" s="235" t="s">
        <v>464</v>
      </c>
      <c r="FE5" s="235" t="s">
        <v>465</v>
      </c>
      <c r="FF5" s="235" t="s">
        <v>467</v>
      </c>
      <c r="FG5" s="235" t="s">
        <v>468</v>
      </c>
      <c r="FH5" s="235" t="s">
        <v>469</v>
      </c>
      <c r="FI5" s="235" t="s">
        <v>470</v>
      </c>
      <c r="FJ5" s="235" t="s">
        <v>471</v>
      </c>
      <c r="FK5" s="235" t="s">
        <v>472</v>
      </c>
      <c r="FL5" s="235" t="s">
        <v>473</v>
      </c>
      <c r="FM5" s="235" t="s">
        <v>474</v>
      </c>
      <c r="FN5" s="235" t="s">
        <v>475</v>
      </c>
      <c r="FO5" s="235" t="s">
        <v>476</v>
      </c>
      <c r="FP5" s="235" t="s">
        <v>477</v>
      </c>
      <c r="FQ5" s="235" t="s">
        <v>478</v>
      </c>
      <c r="FR5" s="235" t="s">
        <v>479</v>
      </c>
      <c r="FS5" s="235" t="s">
        <v>480</v>
      </c>
      <c r="FT5" s="235" t="s">
        <v>481</v>
      </c>
      <c r="FU5" s="235" t="s">
        <v>482</v>
      </c>
      <c r="FV5" s="235" t="s">
        <v>484</v>
      </c>
      <c r="FW5" s="235" t="s">
        <v>483</v>
      </c>
      <c r="FX5" s="235" t="s">
        <v>485</v>
      </c>
      <c r="FY5" s="235" t="s">
        <v>486</v>
      </c>
      <c r="FZ5" s="235" t="s">
        <v>487</v>
      </c>
      <c r="GA5" s="235" t="s">
        <v>488</v>
      </c>
      <c r="GB5" s="235" t="s">
        <v>489</v>
      </c>
      <c r="GC5" s="235" t="s">
        <v>490</v>
      </c>
      <c r="GD5" s="235" t="s">
        <v>491</v>
      </c>
      <c r="GE5" s="235" t="s">
        <v>492</v>
      </c>
      <c r="GF5" s="235" t="s">
        <v>493</v>
      </c>
      <c r="GG5" s="235" t="s">
        <v>494</v>
      </c>
      <c r="GH5" s="235" t="s">
        <v>582</v>
      </c>
      <c r="GI5" s="235" t="s">
        <v>583</v>
      </c>
      <c r="GJ5" s="235" t="s">
        <v>584</v>
      </c>
      <c r="GK5" s="235" t="s">
        <v>585</v>
      </c>
      <c r="GL5" s="235" t="s">
        <v>586</v>
      </c>
      <c r="GM5" s="235" t="s">
        <v>587</v>
      </c>
      <c r="GN5" s="235" t="s">
        <v>588</v>
      </c>
      <c r="GO5" s="235" t="s">
        <v>589</v>
      </c>
      <c r="GP5" s="235" t="s">
        <v>590</v>
      </c>
      <c r="GQ5" s="235" t="s">
        <v>495</v>
      </c>
      <c r="GR5" s="235" t="s">
        <v>496</v>
      </c>
      <c r="GS5" s="235" t="s">
        <v>497</v>
      </c>
      <c r="GT5" s="235" t="s">
        <v>498</v>
      </c>
      <c r="GU5" s="235" t="s">
        <v>499</v>
      </c>
      <c r="GV5" s="235" t="s">
        <v>500</v>
      </c>
      <c r="GW5" s="235" t="s">
        <v>501</v>
      </c>
      <c r="GX5" s="235" t="s">
        <v>502</v>
      </c>
      <c r="GY5" s="235" t="s">
        <v>503</v>
      </c>
      <c r="GZ5" s="235" t="s">
        <v>504</v>
      </c>
      <c r="HA5" s="235" t="s">
        <v>505</v>
      </c>
      <c r="HB5" s="235" t="s">
        <v>506</v>
      </c>
      <c r="HC5" s="235" t="s">
        <v>507</v>
      </c>
      <c r="HD5" s="235" t="s">
        <v>508</v>
      </c>
      <c r="HE5" s="235" t="s">
        <v>509</v>
      </c>
      <c r="HF5" s="235" t="s">
        <v>510</v>
      </c>
      <c r="HG5" s="235" t="s">
        <v>511</v>
      </c>
      <c r="HH5" s="235" t="s">
        <v>512</v>
      </c>
      <c r="HI5" s="235" t="s">
        <v>512</v>
      </c>
      <c r="HJ5" s="235" t="s">
        <v>513</v>
      </c>
      <c r="HK5" s="235" t="s">
        <v>514</v>
      </c>
      <c r="HL5" s="235" t="s">
        <v>515</v>
      </c>
      <c r="HM5" s="235" t="s">
        <v>516</v>
      </c>
      <c r="HN5" s="235" t="s">
        <v>517</v>
      </c>
      <c r="HO5" s="235" t="s">
        <v>518</v>
      </c>
      <c r="HP5" s="235" t="s">
        <v>519</v>
      </c>
      <c r="HQ5" s="235" t="s">
        <v>520</v>
      </c>
      <c r="HR5" s="235" t="s">
        <v>521</v>
      </c>
      <c r="HS5" s="235" t="s">
        <v>522</v>
      </c>
      <c r="HT5" s="235" t="s">
        <v>523</v>
      </c>
      <c r="HU5" s="235" t="s">
        <v>525</v>
      </c>
      <c r="HV5" s="235" t="s">
        <v>524</v>
      </c>
      <c r="HW5" s="235" t="s">
        <v>526</v>
      </c>
      <c r="HX5" s="235" t="s">
        <v>527</v>
      </c>
      <c r="HY5" s="235" t="s">
        <v>528</v>
      </c>
      <c r="HZ5" s="235" t="s">
        <v>529</v>
      </c>
      <c r="IA5" s="235" t="s">
        <v>530</v>
      </c>
      <c r="IB5" s="235" t="s">
        <v>531</v>
      </c>
      <c r="IC5" s="235" t="s">
        <v>532</v>
      </c>
      <c r="ID5" s="235" t="s">
        <v>533</v>
      </c>
      <c r="IE5" s="235" t="s">
        <v>534</v>
      </c>
      <c r="IF5" s="235" t="s">
        <v>535</v>
      </c>
      <c r="IG5" s="235" t="s">
        <v>536</v>
      </c>
      <c r="IH5" s="235" t="s">
        <v>537</v>
      </c>
      <c r="II5" s="235" t="s">
        <v>538</v>
      </c>
      <c r="IJ5" s="235" t="s">
        <v>539</v>
      </c>
      <c r="IK5" s="235" t="s">
        <v>540</v>
      </c>
      <c r="IL5" s="235" t="s">
        <v>541</v>
      </c>
      <c r="IM5" s="235" t="s">
        <v>542</v>
      </c>
      <c r="IN5" s="235" t="s">
        <v>543</v>
      </c>
      <c r="IO5" s="235" t="s">
        <v>544</v>
      </c>
      <c r="IP5" s="235" t="s">
        <v>545</v>
      </c>
      <c r="IQ5" s="235" t="s">
        <v>546</v>
      </c>
      <c r="IR5" s="235" t="s">
        <v>547</v>
      </c>
      <c r="IS5" s="235" t="s">
        <v>548</v>
      </c>
      <c r="IT5" s="235" t="s">
        <v>549</v>
      </c>
      <c r="IU5" s="235" t="s">
        <v>550</v>
      </c>
      <c r="IV5" s="235" t="s">
        <v>551</v>
      </c>
      <c r="IW5" s="235" t="s">
        <v>552</v>
      </c>
      <c r="IX5" s="235" t="s">
        <v>553</v>
      </c>
      <c r="IY5" s="235" t="s">
        <v>554</v>
      </c>
      <c r="IZ5" s="235" t="s">
        <v>555</v>
      </c>
      <c r="JA5" s="235" t="s">
        <v>556</v>
      </c>
      <c r="JB5" s="235" t="s">
        <v>557</v>
      </c>
      <c r="JC5" s="235" t="s">
        <v>558</v>
      </c>
      <c r="JD5" s="235" t="s">
        <v>559</v>
      </c>
      <c r="JE5" s="235" t="s">
        <v>560</v>
      </c>
      <c r="JF5" s="235" t="s">
        <v>561</v>
      </c>
      <c r="JG5" s="235" t="s">
        <v>562</v>
      </c>
      <c r="JH5" s="235" t="s">
        <v>563</v>
      </c>
      <c r="JI5" s="235" t="s">
        <v>564</v>
      </c>
      <c r="JJ5" s="235" t="s">
        <v>565</v>
      </c>
      <c r="JK5" s="235" t="s">
        <v>567</v>
      </c>
      <c r="JL5" s="235" t="s">
        <v>566</v>
      </c>
      <c r="JM5" s="235" t="s">
        <v>568</v>
      </c>
      <c r="JN5" s="235" t="s">
        <v>569</v>
      </c>
      <c r="JO5" s="235" t="s">
        <v>570</v>
      </c>
      <c r="JP5" s="235" t="s">
        <v>571</v>
      </c>
      <c r="JQ5" s="235" t="s">
        <v>572</v>
      </c>
      <c r="JR5" s="235" t="s">
        <v>572</v>
      </c>
      <c r="JS5" s="235" t="s">
        <v>573</v>
      </c>
      <c r="JT5" s="235" t="s">
        <v>574</v>
      </c>
      <c r="JU5" s="235" t="s">
        <v>575</v>
      </c>
      <c r="JV5" s="235" t="s">
        <v>576</v>
      </c>
      <c r="JW5" s="235" t="s">
        <v>577</v>
      </c>
      <c r="JX5" s="235" t="s">
        <v>578</v>
      </c>
      <c r="JY5" s="235" t="s">
        <v>579</v>
      </c>
      <c r="JZ5" s="235" t="s">
        <v>580</v>
      </c>
      <c r="KA5" s="235" t="s">
        <v>581</v>
      </c>
    </row>
    <row r="6" spans="1:287" ht="30" x14ac:dyDescent="0.25">
      <c r="A6" s="148">
        <v>1</v>
      </c>
      <c r="B6" s="106" t="str">
        <f>'LANGKAH 3 IDENTIFIKASIUNESCO'!B5</f>
        <v>bertakwa kepada Tuhan Yang Maha Esa dan mampu menunjukkan sikap religius;</v>
      </c>
      <c r="C6" s="144"/>
      <c r="D6" s="145">
        <v>1</v>
      </c>
      <c r="E6" s="145">
        <v>1</v>
      </c>
      <c r="F6" s="145">
        <v>1</v>
      </c>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96"/>
      <c r="BC6" s="196"/>
      <c r="BD6" s="196"/>
      <c r="BE6" s="196"/>
      <c r="BF6" s="196"/>
      <c r="BG6" s="196"/>
      <c r="BH6" s="184"/>
      <c r="BI6" s="184"/>
      <c r="BJ6" s="184"/>
      <c r="BK6" s="184"/>
      <c r="BL6" s="184"/>
      <c r="BM6" s="184"/>
      <c r="BN6" s="184"/>
      <c r="BO6" s="184"/>
      <c r="BP6" s="184"/>
      <c r="BQ6" s="184"/>
      <c r="BR6" s="184"/>
      <c r="BS6" s="184"/>
      <c r="BT6" s="184"/>
      <c r="BU6" s="184"/>
      <c r="BV6" s="184"/>
      <c r="BW6" s="184"/>
      <c r="BX6" s="184"/>
      <c r="BY6" s="184"/>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1"/>
      <c r="DA6" s="191"/>
      <c r="DB6" s="191"/>
      <c r="DC6" s="191"/>
      <c r="DD6" s="191"/>
      <c r="DE6" s="191"/>
      <c r="DF6" s="191"/>
      <c r="DG6" s="191"/>
      <c r="DH6" s="192"/>
      <c r="DI6" s="192"/>
      <c r="DJ6" s="238" t="s">
        <v>419</v>
      </c>
      <c r="DK6" s="238"/>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c r="IR6" s="194"/>
      <c r="IS6" s="194"/>
      <c r="IT6" s="194"/>
      <c r="IU6" s="194"/>
      <c r="IV6" s="194"/>
      <c r="IW6" s="194"/>
      <c r="IX6" s="194"/>
      <c r="IY6" s="194"/>
      <c r="IZ6" s="194"/>
      <c r="JA6" s="194"/>
      <c r="JB6" s="194"/>
      <c r="JC6" s="194"/>
      <c r="JD6" s="194"/>
      <c r="JE6" s="194"/>
      <c r="JF6" s="194"/>
      <c r="JG6" s="194"/>
      <c r="JH6" s="194"/>
      <c r="JI6" s="194"/>
      <c r="JJ6" s="194"/>
      <c r="JK6" s="194"/>
      <c r="JL6" s="194"/>
      <c r="JM6" s="195"/>
      <c r="JN6" s="229"/>
      <c r="JO6" s="229"/>
      <c r="JP6" s="195"/>
      <c r="JQ6" s="229"/>
      <c r="JR6" s="195"/>
      <c r="JS6" s="195"/>
      <c r="JT6" s="229"/>
      <c r="JU6" s="229"/>
      <c r="JV6" s="229"/>
      <c r="JW6" s="229"/>
      <c r="JX6" s="195"/>
      <c r="JY6" s="229"/>
      <c r="JZ6" s="229"/>
      <c r="KA6" s="195"/>
    </row>
    <row r="7" spans="1:287" ht="45" x14ac:dyDescent="0.25">
      <c r="A7" s="148">
        <v>2</v>
      </c>
      <c r="B7" s="106" t="str">
        <f>'LANGKAH 3 IDENTIFIKASIUNESCO'!B6</f>
        <v>menjunjung tinggi nilai kemanusiaan dalam menjalankan tugas berdasarkan agama,moral, dan etika;</v>
      </c>
      <c r="C7" s="144"/>
      <c r="D7" s="145"/>
      <c r="E7" s="145"/>
      <c r="F7" s="145"/>
      <c r="G7" s="145"/>
      <c r="H7" s="145"/>
      <c r="I7" s="145"/>
      <c r="J7" s="145"/>
      <c r="K7" s="145"/>
      <c r="L7" s="145"/>
      <c r="M7" s="145"/>
      <c r="N7" s="145">
        <v>1</v>
      </c>
      <c r="O7" s="145"/>
      <c r="P7" s="145"/>
      <c r="Q7" s="145"/>
      <c r="R7" s="145"/>
      <c r="S7" s="145"/>
      <c r="T7" s="145"/>
      <c r="U7" s="145"/>
      <c r="V7" s="145"/>
      <c r="W7" s="145">
        <v>1</v>
      </c>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97"/>
      <c r="BC7" s="197"/>
      <c r="BD7" s="197"/>
      <c r="BE7" s="197"/>
      <c r="BF7" s="197"/>
      <c r="BG7" s="197"/>
      <c r="BH7" s="185"/>
      <c r="BI7" s="185"/>
      <c r="BJ7" s="185"/>
      <c r="BK7" s="185"/>
      <c r="BL7" s="185"/>
      <c r="BM7" s="185"/>
      <c r="BN7" s="185"/>
      <c r="BO7" s="185"/>
      <c r="BP7" s="185"/>
      <c r="BQ7" s="185"/>
      <c r="BR7" s="185"/>
      <c r="BS7" s="185"/>
      <c r="BT7" s="185"/>
      <c r="BU7" s="185"/>
      <c r="BV7" s="185"/>
      <c r="BW7" s="184"/>
      <c r="BX7" s="184"/>
      <c r="BY7" s="184"/>
      <c r="BZ7" s="190"/>
      <c r="CA7" s="190"/>
      <c r="CB7" s="190"/>
      <c r="CC7" s="190"/>
      <c r="CD7" s="190"/>
      <c r="CE7" s="190"/>
      <c r="CF7" s="190"/>
      <c r="CG7" s="190"/>
      <c r="CH7" s="190"/>
      <c r="CI7" s="190"/>
      <c r="CJ7" s="190"/>
      <c r="CK7" s="190"/>
      <c r="CL7" s="190"/>
      <c r="CM7" s="190"/>
      <c r="CN7" s="190"/>
      <c r="CO7" s="190"/>
      <c r="CP7" s="190"/>
      <c r="CQ7" s="190"/>
      <c r="CR7" s="190"/>
      <c r="CS7" s="190"/>
      <c r="CT7" s="190"/>
      <c r="CU7" s="190"/>
      <c r="CV7" s="190"/>
      <c r="CW7" s="190"/>
      <c r="CX7" s="190"/>
      <c r="CY7" s="190"/>
      <c r="CZ7" s="191"/>
      <c r="DA7" s="191"/>
      <c r="DB7" s="191"/>
      <c r="DC7" s="191"/>
      <c r="DD7" s="191"/>
      <c r="DE7" s="191"/>
      <c r="DF7" s="191"/>
      <c r="DG7" s="191"/>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4"/>
      <c r="FW7" s="194">
        <v>1</v>
      </c>
      <c r="FX7" s="194"/>
      <c r="FY7" s="194"/>
      <c r="FZ7" s="194"/>
      <c r="GA7" s="194"/>
      <c r="GB7" s="194">
        <v>1</v>
      </c>
      <c r="GC7" s="194"/>
      <c r="GD7" s="194"/>
      <c r="GE7" s="194"/>
      <c r="GF7" s="194"/>
      <c r="GG7" s="194"/>
      <c r="GH7" s="194">
        <v>1</v>
      </c>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c r="IR7" s="194"/>
      <c r="IS7" s="194"/>
      <c r="IT7" s="194"/>
      <c r="IU7" s="194"/>
      <c r="IV7" s="194"/>
      <c r="IW7" s="194"/>
      <c r="IX7" s="194"/>
      <c r="IY7" s="194"/>
      <c r="IZ7" s="194"/>
      <c r="JA7" s="194"/>
      <c r="JB7" s="194"/>
      <c r="JC7" s="194"/>
      <c r="JD7" s="194"/>
      <c r="JE7" s="194"/>
      <c r="JF7" s="194"/>
      <c r="JG7" s="194"/>
      <c r="JH7" s="194"/>
      <c r="JI7" s="194"/>
      <c r="JJ7" s="194"/>
      <c r="JK7" s="194"/>
      <c r="JL7" s="194"/>
      <c r="JM7" s="195"/>
      <c r="JN7" s="229"/>
      <c r="JO7" s="229"/>
      <c r="JP7" s="195"/>
      <c r="JQ7" s="229"/>
      <c r="JR7" s="195"/>
      <c r="JS7" s="195"/>
      <c r="JT7" s="229"/>
      <c r="JU7" s="229"/>
      <c r="JV7" s="229"/>
      <c r="JW7" s="229"/>
      <c r="JX7" s="195"/>
      <c r="JY7" s="229"/>
      <c r="JZ7" s="229"/>
      <c r="KA7" s="195"/>
    </row>
    <row r="8" spans="1:287" ht="60" x14ac:dyDescent="0.25">
      <c r="A8" s="148">
        <v>3</v>
      </c>
      <c r="B8" s="106" t="str">
        <f>'LANGKAH 3 IDENTIFIKASIUNESCO'!B7</f>
        <v>berkontribusi dalam peningkatan mutu kehidupan bermasyarakat, berbangsa, bernegara, dan kemajuan peradaban berdasarkan Pancasila;</v>
      </c>
      <c r="C8" s="144"/>
      <c r="D8" s="145"/>
      <c r="E8" s="145"/>
      <c r="F8" s="145"/>
      <c r="G8" s="145"/>
      <c r="H8" s="145"/>
      <c r="I8" s="145"/>
      <c r="J8" s="145"/>
      <c r="K8" s="145"/>
      <c r="L8" s="145"/>
      <c r="M8" s="145"/>
      <c r="N8" s="145"/>
      <c r="O8" s="145"/>
      <c r="P8" s="145"/>
      <c r="Q8" s="145">
        <v>1</v>
      </c>
      <c r="R8" s="145">
        <v>1</v>
      </c>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96"/>
      <c r="BC8" s="196"/>
      <c r="BD8" s="196"/>
      <c r="BE8" s="196"/>
      <c r="BF8" s="198"/>
      <c r="BG8" s="198"/>
      <c r="BH8" s="186"/>
      <c r="BI8" s="186"/>
      <c r="BJ8" s="186"/>
      <c r="BK8" s="185"/>
      <c r="BL8" s="185"/>
      <c r="BM8" s="185"/>
      <c r="BN8" s="185"/>
      <c r="BO8" s="185"/>
      <c r="BP8" s="185"/>
      <c r="BQ8" s="185"/>
      <c r="BR8" s="185"/>
      <c r="BS8" s="185"/>
      <c r="BT8" s="185"/>
      <c r="BU8" s="185"/>
      <c r="BV8" s="185"/>
      <c r="BW8" s="185"/>
      <c r="BX8" s="185"/>
      <c r="BY8" s="185"/>
      <c r="BZ8" s="190"/>
      <c r="CA8" s="190"/>
      <c r="CB8" s="190"/>
      <c r="CC8" s="190"/>
      <c r="CD8" s="190"/>
      <c r="CE8" s="190"/>
      <c r="CF8" s="190"/>
      <c r="CG8" s="190"/>
      <c r="CH8" s="190"/>
      <c r="CI8" s="190"/>
      <c r="CJ8" s="190"/>
      <c r="CK8" s="190"/>
      <c r="CL8" s="190"/>
      <c r="CM8" s="190"/>
      <c r="CN8" s="190"/>
      <c r="CO8" s="190"/>
      <c r="CP8" s="190"/>
      <c r="CQ8" s="190"/>
      <c r="CR8" s="190"/>
      <c r="CS8" s="190"/>
      <c r="CT8" s="190"/>
      <c r="CU8" s="190"/>
      <c r="CV8" s="190"/>
      <c r="CW8" s="190"/>
      <c r="CX8" s="190"/>
      <c r="CY8" s="190"/>
      <c r="CZ8" s="191"/>
      <c r="DA8" s="191"/>
      <c r="DB8" s="191"/>
      <c r="DC8" s="191"/>
      <c r="DD8" s="191"/>
      <c r="DE8" s="191"/>
      <c r="DF8" s="191"/>
      <c r="DG8" s="191"/>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c r="IR8" s="194"/>
      <c r="IS8" s="194"/>
      <c r="IT8" s="194">
        <v>1</v>
      </c>
      <c r="IU8" s="194"/>
      <c r="IV8" s="194"/>
      <c r="IW8" s="194"/>
      <c r="IX8" s="194"/>
      <c r="IY8" s="194"/>
      <c r="IZ8" s="194"/>
      <c r="JA8" s="194"/>
      <c r="JB8" s="194"/>
      <c r="JC8" s="194"/>
      <c r="JD8" s="194"/>
      <c r="JE8" s="194"/>
      <c r="JF8" s="194"/>
      <c r="JG8" s="194"/>
      <c r="JH8" s="194">
        <v>1</v>
      </c>
      <c r="JI8" s="194"/>
      <c r="JJ8" s="194"/>
      <c r="JK8" s="194"/>
      <c r="JL8" s="194"/>
      <c r="JM8" s="195"/>
      <c r="JN8" s="229"/>
      <c r="JO8" s="229"/>
      <c r="JP8" s="195"/>
      <c r="JQ8" s="229"/>
      <c r="JR8" s="195"/>
      <c r="JS8" s="195"/>
      <c r="JT8" s="229"/>
      <c r="JU8" s="229"/>
      <c r="JV8" s="229"/>
      <c r="JW8" s="229"/>
      <c r="JX8" s="195"/>
      <c r="JY8" s="229"/>
      <c r="JZ8" s="229"/>
      <c r="KA8" s="195"/>
    </row>
    <row r="9" spans="1:287" ht="60" x14ac:dyDescent="0.25">
      <c r="A9" s="148">
        <v>4</v>
      </c>
      <c r="B9" s="106" t="str">
        <f>'LANGKAH 3 IDENTIFIKASIUNESCO'!B8</f>
        <v>berperan sebagai warga negara yang bangga dan cinta tanah air, memiliki nasionalisme serta rasa tanggungjawab pada negara dan bangsa;</v>
      </c>
      <c r="C9" s="146"/>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v>1</v>
      </c>
      <c r="AD9" s="178"/>
      <c r="AE9" s="178"/>
      <c r="AF9" s="178"/>
      <c r="AG9" s="178">
        <v>1</v>
      </c>
      <c r="AH9" s="178"/>
      <c r="AI9" s="178"/>
      <c r="AJ9" s="178"/>
      <c r="AK9" s="178"/>
      <c r="AL9" s="178"/>
      <c r="AM9" s="178"/>
      <c r="AN9" s="178"/>
      <c r="AO9" s="178"/>
      <c r="AP9" s="178"/>
      <c r="AQ9" s="178"/>
      <c r="AR9" s="178"/>
      <c r="AS9" s="178"/>
      <c r="AT9" s="178"/>
      <c r="AU9" s="178"/>
      <c r="AV9" s="178"/>
      <c r="AW9" s="178"/>
      <c r="AX9" s="178"/>
      <c r="AY9" s="178"/>
      <c r="AZ9" s="178"/>
      <c r="BA9" s="178"/>
      <c r="BB9" s="196"/>
      <c r="BC9" s="196"/>
      <c r="BD9" s="196"/>
      <c r="BE9" s="196"/>
      <c r="BF9" s="198"/>
      <c r="BG9" s="198"/>
      <c r="BH9" s="186"/>
      <c r="BI9" s="186"/>
      <c r="BJ9" s="186"/>
      <c r="BK9" s="186"/>
      <c r="BL9" s="186"/>
      <c r="BM9" s="184"/>
      <c r="BN9" s="184"/>
      <c r="BO9" s="184"/>
      <c r="BP9" s="184"/>
      <c r="BQ9" s="184"/>
      <c r="BR9" s="184"/>
      <c r="BS9" s="184"/>
      <c r="BT9" s="184"/>
      <c r="BU9" s="184"/>
      <c r="BV9" s="184"/>
      <c r="BW9" s="184"/>
      <c r="BX9" s="184"/>
      <c r="BY9" s="184"/>
      <c r="BZ9" s="190">
        <v>1</v>
      </c>
      <c r="CA9" s="190">
        <v>1</v>
      </c>
      <c r="CB9" s="190">
        <v>1</v>
      </c>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1"/>
      <c r="DA9" s="191"/>
      <c r="DB9" s="191"/>
      <c r="DC9" s="191"/>
      <c r="DD9" s="191"/>
      <c r="DE9" s="191"/>
      <c r="DF9" s="191"/>
      <c r="DG9" s="191"/>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v>1</v>
      </c>
      <c r="EI9" s="192"/>
      <c r="EJ9" s="192"/>
      <c r="EK9" s="192"/>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v>1</v>
      </c>
      <c r="IQ9" s="194"/>
      <c r="IR9" s="194"/>
      <c r="IS9" s="194"/>
      <c r="IT9" s="194"/>
      <c r="IU9" s="194"/>
      <c r="IV9" s="194"/>
      <c r="IW9" s="194"/>
      <c r="IX9" s="194"/>
      <c r="IY9" s="194"/>
      <c r="IZ9" s="194"/>
      <c r="JA9" s="194"/>
      <c r="JB9" s="194"/>
      <c r="JC9" s="194"/>
      <c r="JD9" s="194"/>
      <c r="JE9" s="194"/>
      <c r="JF9" s="194"/>
      <c r="JG9" s="194"/>
      <c r="JH9" s="194"/>
      <c r="JI9" s="194"/>
      <c r="JJ9" s="194"/>
      <c r="JK9" s="194"/>
      <c r="JL9" s="194"/>
      <c r="JM9" s="195"/>
      <c r="JN9" s="229"/>
      <c r="JO9" s="229"/>
      <c r="JP9" s="195"/>
      <c r="JQ9" s="229"/>
      <c r="JR9" s="195"/>
      <c r="JS9" s="195"/>
      <c r="JT9" s="229"/>
      <c r="JU9" s="229"/>
      <c r="JV9" s="229"/>
      <c r="JW9" s="229"/>
      <c r="JX9" s="195"/>
      <c r="JY9" s="229"/>
      <c r="JZ9" s="229"/>
      <c r="KA9" s="195"/>
    </row>
    <row r="10" spans="1:287" ht="45" x14ac:dyDescent="0.25">
      <c r="A10" s="148">
        <v>5</v>
      </c>
      <c r="B10" s="106" t="str">
        <f>'LANGKAH 3 IDENTIFIKASIUNESCO'!B9</f>
        <v>menghargai keanekaragaman budaya, pandangan, agama, dan kepercayaan, serta pendapat atau temuan orisinal orang lain;</v>
      </c>
      <c r="C10" s="146"/>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v>1</v>
      </c>
      <c r="AD10" s="178"/>
      <c r="AE10" s="178"/>
      <c r="AF10" s="178"/>
      <c r="AG10" s="178">
        <v>1</v>
      </c>
      <c r="AH10" s="178"/>
      <c r="AI10" s="178"/>
      <c r="AJ10" s="178"/>
      <c r="AK10" s="178">
        <v>1</v>
      </c>
      <c r="AL10" s="178"/>
      <c r="AM10" s="178"/>
      <c r="AN10" s="178"/>
      <c r="AO10" s="178"/>
      <c r="AP10" s="178"/>
      <c r="AQ10" s="178"/>
      <c r="AR10" s="178"/>
      <c r="AS10" s="178"/>
      <c r="AT10" s="178"/>
      <c r="AU10" s="178"/>
      <c r="AV10" s="178"/>
      <c r="AW10" s="178"/>
      <c r="AX10" s="178"/>
      <c r="AY10" s="178"/>
      <c r="AZ10" s="178"/>
      <c r="BA10" s="178"/>
      <c r="BB10" s="196"/>
      <c r="BC10" s="196"/>
      <c r="BD10" s="196"/>
      <c r="BE10" s="196"/>
      <c r="BF10" s="196"/>
      <c r="BG10" s="196"/>
      <c r="BH10" s="184"/>
      <c r="BI10" s="184"/>
      <c r="BJ10" s="184"/>
      <c r="BK10" s="184"/>
      <c r="BL10" s="184"/>
      <c r="BM10" s="184"/>
      <c r="BN10" s="184"/>
      <c r="BO10" s="184"/>
      <c r="BP10" s="184"/>
      <c r="BQ10" s="184"/>
      <c r="BR10" s="184"/>
      <c r="BS10" s="184"/>
      <c r="BT10" s="184"/>
      <c r="BU10" s="184"/>
      <c r="BV10" s="184"/>
      <c r="BW10" s="184"/>
      <c r="BX10" s="184"/>
      <c r="BY10" s="184"/>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1"/>
      <c r="DA10" s="191"/>
      <c r="DB10" s="191"/>
      <c r="DC10" s="191"/>
      <c r="DD10" s="191"/>
      <c r="DE10" s="191"/>
      <c r="DF10" s="191"/>
      <c r="DG10" s="191"/>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v>1</v>
      </c>
      <c r="IG10" s="194"/>
      <c r="IH10" s="194"/>
      <c r="II10" s="194"/>
      <c r="IJ10" s="194"/>
      <c r="IK10" s="194"/>
      <c r="IL10" s="194"/>
      <c r="IM10" s="194"/>
      <c r="IN10" s="194"/>
      <c r="IO10" s="194"/>
      <c r="IP10" s="194"/>
      <c r="IQ10" s="194"/>
      <c r="IR10" s="194"/>
      <c r="IS10" s="194"/>
      <c r="IT10" s="194"/>
      <c r="IU10" s="194"/>
      <c r="IV10" s="194"/>
      <c r="IW10" s="194"/>
      <c r="IX10" s="194"/>
      <c r="IY10" s="194"/>
      <c r="IZ10" s="194"/>
      <c r="JA10" s="194"/>
      <c r="JB10" s="194"/>
      <c r="JC10" s="194"/>
      <c r="JD10" s="194"/>
      <c r="JE10" s="194"/>
      <c r="JF10" s="194"/>
      <c r="JG10" s="194"/>
      <c r="JH10" s="194"/>
      <c r="JI10" s="194"/>
      <c r="JJ10" s="194"/>
      <c r="JK10" s="194"/>
      <c r="JL10" s="194"/>
      <c r="JM10" s="195"/>
      <c r="JN10" s="229"/>
      <c r="JO10" s="229"/>
      <c r="JP10" s="195"/>
      <c r="JQ10" s="229"/>
      <c r="JR10" s="195"/>
      <c r="JS10" s="195"/>
      <c r="JT10" s="229"/>
      <c r="JU10" s="229"/>
      <c r="JV10" s="229"/>
      <c r="JW10" s="229"/>
      <c r="JX10" s="195"/>
      <c r="JY10" s="229"/>
      <c r="JZ10" s="229"/>
      <c r="KA10" s="195"/>
    </row>
    <row r="11" spans="1:287" ht="45" x14ac:dyDescent="0.25">
      <c r="A11" s="148">
        <v>6</v>
      </c>
      <c r="B11" s="106" t="str">
        <f>'LANGKAH 3 IDENTIFIKASIUNESCO'!B10</f>
        <v>bekerja sama dan memiliki kepekaan sosial serta kepedulian terhadap masyarakat dan lingkungan;</v>
      </c>
      <c r="C11" s="146"/>
      <c r="D11" s="178"/>
      <c r="E11" s="178"/>
      <c r="F11" s="178"/>
      <c r="G11" s="178"/>
      <c r="H11" s="178"/>
      <c r="I11" s="178"/>
      <c r="J11" s="178"/>
      <c r="K11" s="178"/>
      <c r="L11" s="178"/>
      <c r="M11" s="178"/>
      <c r="N11" s="178"/>
      <c r="O11" s="178"/>
      <c r="P11" s="178">
        <v>1</v>
      </c>
      <c r="Q11" s="178"/>
      <c r="R11" s="178"/>
      <c r="S11" s="178"/>
      <c r="T11" s="178"/>
      <c r="U11" s="178"/>
      <c r="V11" s="178"/>
      <c r="W11" s="178"/>
      <c r="X11" s="178"/>
      <c r="Y11" s="178"/>
      <c r="Z11" s="178">
        <v>1</v>
      </c>
      <c r="AA11" s="178"/>
      <c r="AB11" s="178"/>
      <c r="AC11" s="178"/>
      <c r="AD11" s="178"/>
      <c r="AE11" s="178"/>
      <c r="AF11" s="178"/>
      <c r="AG11" s="178"/>
      <c r="AH11" s="178"/>
      <c r="AI11" s="178">
        <v>1</v>
      </c>
      <c r="AJ11" s="178"/>
      <c r="AK11" s="178"/>
      <c r="AL11" s="178"/>
      <c r="AM11" s="178"/>
      <c r="AN11" s="178"/>
      <c r="AO11" s="178"/>
      <c r="AP11" s="178"/>
      <c r="AQ11" s="178"/>
      <c r="AR11" s="178"/>
      <c r="AS11" s="178"/>
      <c r="AT11" s="178"/>
      <c r="AU11" s="178"/>
      <c r="AV11" s="178"/>
      <c r="AW11" s="178"/>
      <c r="AX11" s="178"/>
      <c r="AY11" s="178"/>
      <c r="AZ11" s="178"/>
      <c r="BA11" s="178"/>
      <c r="BB11" s="196"/>
      <c r="BC11" s="196"/>
      <c r="BD11" s="196"/>
      <c r="BE11" s="196"/>
      <c r="BF11" s="196"/>
      <c r="BG11" s="196"/>
      <c r="BH11" s="184"/>
      <c r="BI11" s="184"/>
      <c r="BJ11" s="184"/>
      <c r="BK11" s="184"/>
      <c r="BL11" s="184"/>
      <c r="BM11" s="184"/>
      <c r="BN11" s="184"/>
      <c r="BO11" s="184"/>
      <c r="BP11" s="184"/>
      <c r="BQ11" s="184"/>
      <c r="BR11" s="184"/>
      <c r="BS11" s="184"/>
      <c r="BT11" s="184"/>
      <c r="BU11" s="184"/>
      <c r="BV11" s="184"/>
      <c r="BW11" s="184"/>
      <c r="BX11" s="184"/>
      <c r="BY11" s="184"/>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1"/>
      <c r="DA11" s="191"/>
      <c r="DB11" s="191"/>
      <c r="DC11" s="191"/>
      <c r="DD11" s="191"/>
      <c r="DE11" s="191"/>
      <c r="DF11" s="191"/>
      <c r="DG11" s="191"/>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3"/>
      <c r="EM11" s="193"/>
      <c r="EN11" s="193"/>
      <c r="EO11" s="193"/>
      <c r="EP11" s="193"/>
      <c r="EQ11" s="193"/>
      <c r="ER11" s="193"/>
      <c r="ES11" s="193"/>
      <c r="ET11" s="193"/>
      <c r="EU11" s="193"/>
      <c r="EV11" s="193"/>
      <c r="EW11" s="193"/>
      <c r="EX11" s="193"/>
      <c r="EY11" s="193"/>
      <c r="EZ11" s="193"/>
      <c r="FA11" s="193"/>
      <c r="FB11" s="193"/>
      <c r="FC11" s="193"/>
      <c r="FD11" s="193"/>
      <c r="FE11" s="193"/>
      <c r="FF11" s="193"/>
      <c r="FG11" s="193"/>
      <c r="FH11" s="193"/>
      <c r="FI11" s="193"/>
      <c r="FJ11" s="193"/>
      <c r="FK11" s="193"/>
      <c r="FL11" s="193"/>
      <c r="FM11" s="193"/>
      <c r="FN11" s="193"/>
      <c r="FO11" s="193"/>
      <c r="FP11" s="193"/>
      <c r="FQ11" s="193"/>
      <c r="FR11" s="193"/>
      <c r="FS11" s="193"/>
      <c r="FT11" s="193"/>
      <c r="FU11" s="193"/>
      <c r="FV11" s="194"/>
      <c r="FW11" s="194"/>
      <c r="FX11" s="194"/>
      <c r="FY11" s="194"/>
      <c r="FZ11" s="194"/>
      <c r="GA11" s="194"/>
      <c r="GB11" s="194"/>
      <c r="GC11" s="194"/>
      <c r="GD11" s="194"/>
      <c r="GE11" s="194"/>
      <c r="GF11" s="194"/>
      <c r="GG11" s="194"/>
      <c r="GH11" s="194">
        <v>1</v>
      </c>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c r="IR11" s="194"/>
      <c r="IS11" s="194"/>
      <c r="IT11" s="194"/>
      <c r="IU11" s="194"/>
      <c r="IV11" s="194"/>
      <c r="IW11" s="194"/>
      <c r="IX11" s="194"/>
      <c r="IY11" s="194"/>
      <c r="IZ11" s="194"/>
      <c r="JA11" s="194"/>
      <c r="JB11" s="194"/>
      <c r="JC11" s="194"/>
      <c r="JD11" s="194"/>
      <c r="JE11" s="194"/>
      <c r="JF11" s="194"/>
      <c r="JG11" s="194"/>
      <c r="JH11" s="194">
        <v>1</v>
      </c>
      <c r="JI11" s="194"/>
      <c r="JJ11" s="194"/>
      <c r="JK11" s="194"/>
      <c r="JL11" s="194"/>
      <c r="JM11" s="195"/>
      <c r="JN11" s="229"/>
      <c r="JO11" s="229"/>
      <c r="JP11" s="195"/>
      <c r="JQ11" s="229"/>
      <c r="JR11" s="195"/>
      <c r="JS11" s="195"/>
      <c r="JT11" s="229"/>
      <c r="JU11" s="229"/>
      <c r="JV11" s="229"/>
      <c r="JW11" s="229"/>
      <c r="JX11" s="195"/>
      <c r="JY11" s="229"/>
      <c r="JZ11" s="229"/>
      <c r="KA11" s="195"/>
    </row>
    <row r="12" spans="1:287" ht="30" x14ac:dyDescent="0.25">
      <c r="A12" s="148">
        <v>7</v>
      </c>
      <c r="B12" s="106" t="str">
        <f>'LANGKAH 3 IDENTIFIKASIUNESCO'!B11</f>
        <v>taat hukum dan disiplin dalam kehidupan bermasyarakat dan bernegara;</v>
      </c>
      <c r="C12" s="146"/>
      <c r="D12" s="178"/>
      <c r="E12" s="178"/>
      <c r="F12" s="178"/>
      <c r="G12" s="178"/>
      <c r="H12" s="178"/>
      <c r="I12" s="178"/>
      <c r="J12" s="178"/>
      <c r="K12" s="178"/>
      <c r="L12" s="178"/>
      <c r="M12" s="178"/>
      <c r="N12" s="178"/>
      <c r="O12" s="178">
        <v>1</v>
      </c>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96"/>
      <c r="BC12" s="196"/>
      <c r="BD12" s="196"/>
      <c r="BE12" s="196"/>
      <c r="BF12" s="196"/>
      <c r="BG12" s="196"/>
      <c r="BH12" s="184"/>
      <c r="BI12" s="184"/>
      <c r="BJ12" s="184"/>
      <c r="BK12" s="184"/>
      <c r="BL12" s="184"/>
      <c r="BM12" s="184"/>
      <c r="BN12" s="184"/>
      <c r="BO12" s="184"/>
      <c r="BP12" s="184"/>
      <c r="BQ12" s="184"/>
      <c r="BR12" s="184"/>
      <c r="BS12" s="184"/>
      <c r="BT12" s="184"/>
      <c r="BU12" s="184"/>
      <c r="BV12" s="184"/>
      <c r="BW12" s="184"/>
      <c r="BX12" s="184"/>
      <c r="BY12" s="184"/>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1"/>
      <c r="DA12" s="191"/>
      <c r="DB12" s="191"/>
      <c r="DC12" s="191"/>
      <c r="DD12" s="191"/>
      <c r="DE12" s="191"/>
      <c r="DF12" s="191"/>
      <c r="DG12" s="191"/>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3"/>
      <c r="EM12" s="193"/>
      <c r="EN12" s="193"/>
      <c r="EO12" s="193"/>
      <c r="EP12" s="193"/>
      <c r="EQ12" s="193"/>
      <c r="ER12" s="193"/>
      <c r="ES12" s="193"/>
      <c r="ET12" s="193"/>
      <c r="EU12" s="193"/>
      <c r="EV12" s="193"/>
      <c r="EW12" s="193"/>
      <c r="EX12" s="193"/>
      <c r="EY12" s="193"/>
      <c r="EZ12" s="193"/>
      <c r="FA12" s="193"/>
      <c r="FB12" s="193"/>
      <c r="FC12" s="193"/>
      <c r="FD12" s="193"/>
      <c r="FE12" s="193"/>
      <c r="FF12" s="193"/>
      <c r="FG12" s="193"/>
      <c r="FH12" s="193"/>
      <c r="FI12" s="193"/>
      <c r="FJ12" s="193"/>
      <c r="FK12" s="193"/>
      <c r="FL12" s="193"/>
      <c r="FM12" s="193"/>
      <c r="FN12" s="193"/>
      <c r="FO12" s="193"/>
      <c r="FP12" s="193"/>
      <c r="FQ12" s="193"/>
      <c r="FR12" s="193"/>
      <c r="FS12" s="193"/>
      <c r="FT12" s="193"/>
      <c r="FU12" s="193"/>
      <c r="FV12" s="194">
        <v>1</v>
      </c>
      <c r="FW12" s="194"/>
      <c r="FX12" s="194"/>
      <c r="FY12" s="194"/>
      <c r="FZ12" s="194"/>
      <c r="GA12" s="194"/>
      <c r="GB12" s="194">
        <v>1</v>
      </c>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c r="IL12" s="194"/>
      <c r="IM12" s="194"/>
      <c r="IN12" s="194"/>
      <c r="IO12" s="194"/>
      <c r="IP12" s="194"/>
      <c r="IQ12" s="194"/>
      <c r="IR12" s="194"/>
      <c r="IS12" s="194"/>
      <c r="IT12" s="194"/>
      <c r="IU12" s="194"/>
      <c r="IV12" s="194"/>
      <c r="IW12" s="194"/>
      <c r="IX12" s="194"/>
      <c r="IY12" s="194"/>
      <c r="IZ12" s="194"/>
      <c r="JA12" s="194"/>
      <c r="JB12" s="194"/>
      <c r="JC12" s="194"/>
      <c r="JD12" s="194"/>
      <c r="JE12" s="194"/>
      <c r="JF12" s="194"/>
      <c r="JG12" s="194"/>
      <c r="JH12" s="194"/>
      <c r="JI12" s="194"/>
      <c r="JJ12" s="194"/>
      <c r="JK12" s="194"/>
      <c r="JL12" s="194"/>
      <c r="JM12" s="195"/>
      <c r="JN12" s="229"/>
      <c r="JO12" s="229"/>
      <c r="JP12" s="195"/>
      <c r="JQ12" s="229"/>
      <c r="JR12" s="195"/>
      <c r="JS12" s="195"/>
      <c r="JT12" s="229"/>
      <c r="JU12" s="229"/>
      <c r="JV12" s="229"/>
      <c r="JW12" s="229"/>
      <c r="JX12" s="195"/>
      <c r="JY12" s="229"/>
      <c r="JZ12" s="229"/>
      <c r="KA12" s="195"/>
    </row>
    <row r="13" spans="1:287" ht="30" x14ac:dyDescent="0.25">
      <c r="A13" s="148">
        <v>8</v>
      </c>
      <c r="B13" s="106" t="str">
        <f>'LANGKAH 3 IDENTIFIKASIUNESCO'!B12</f>
        <v>menginternalisasi nilai, norma, dan etika akademik;</v>
      </c>
      <c r="C13" s="146"/>
      <c r="D13" s="178"/>
      <c r="E13" s="178"/>
      <c r="F13" s="178"/>
      <c r="G13" s="178"/>
      <c r="H13" s="178"/>
      <c r="I13" s="178"/>
      <c r="J13" s="178"/>
      <c r="K13" s="178"/>
      <c r="L13" s="178"/>
      <c r="M13" s="178"/>
      <c r="N13" s="178"/>
      <c r="O13" s="178"/>
      <c r="P13" s="178"/>
      <c r="Q13" s="178"/>
      <c r="R13" s="178">
        <v>1</v>
      </c>
      <c r="S13" s="178"/>
      <c r="T13" s="178"/>
      <c r="U13" s="178"/>
      <c r="V13" s="178"/>
      <c r="W13" s="178"/>
      <c r="X13" s="178"/>
      <c r="Y13" s="178"/>
      <c r="Z13" s="178"/>
      <c r="AA13" s="178"/>
      <c r="AB13" s="178"/>
      <c r="AC13" s="178"/>
      <c r="AD13" s="178"/>
      <c r="AE13" s="178"/>
      <c r="AF13" s="178"/>
      <c r="AG13" s="178"/>
      <c r="AH13" s="178"/>
      <c r="AI13" s="178">
        <v>1</v>
      </c>
      <c r="AJ13" s="178"/>
      <c r="AK13" s="178"/>
      <c r="AL13" s="178"/>
      <c r="AM13" s="178"/>
      <c r="AN13" s="178"/>
      <c r="AO13" s="178"/>
      <c r="AP13" s="178"/>
      <c r="AQ13" s="178"/>
      <c r="AR13" s="178"/>
      <c r="AS13" s="178"/>
      <c r="AT13" s="178"/>
      <c r="AU13" s="178"/>
      <c r="AV13" s="178"/>
      <c r="AW13" s="178"/>
      <c r="AX13" s="178"/>
      <c r="AY13" s="178"/>
      <c r="AZ13" s="178"/>
      <c r="BA13" s="178"/>
      <c r="BB13" s="196"/>
      <c r="BC13" s="196"/>
      <c r="BD13" s="196"/>
      <c r="BE13" s="196"/>
      <c r="BF13" s="196"/>
      <c r="BG13" s="196"/>
      <c r="BH13" s="184"/>
      <c r="BI13" s="184"/>
      <c r="BJ13" s="184"/>
      <c r="BK13" s="184"/>
      <c r="BL13" s="184"/>
      <c r="BM13" s="184"/>
      <c r="BN13" s="184"/>
      <c r="BO13" s="184"/>
      <c r="BP13" s="184"/>
      <c r="BQ13" s="184"/>
      <c r="BR13" s="184"/>
      <c r="BS13" s="184"/>
      <c r="BT13" s="184"/>
      <c r="BU13" s="184"/>
      <c r="BV13" s="184"/>
      <c r="BW13" s="184"/>
      <c r="BX13" s="184"/>
      <c r="BY13" s="184"/>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222"/>
      <c r="DA13" s="222"/>
      <c r="DB13" s="222"/>
      <c r="DC13" s="222"/>
      <c r="DD13" s="222"/>
      <c r="DE13" s="222"/>
      <c r="DF13" s="222"/>
      <c r="DG13" s="22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v>1</v>
      </c>
      <c r="EI13" s="192"/>
      <c r="EJ13" s="192"/>
      <c r="EK13" s="192"/>
      <c r="EL13" s="193"/>
      <c r="EM13" s="193"/>
      <c r="EN13" s="193"/>
      <c r="EO13" s="193"/>
      <c r="EP13" s="193"/>
      <c r="EQ13" s="193"/>
      <c r="ER13" s="193"/>
      <c r="ES13" s="193"/>
      <c r="ET13" s="193"/>
      <c r="EU13" s="193"/>
      <c r="EV13" s="193"/>
      <c r="EW13" s="193"/>
      <c r="EX13" s="193"/>
      <c r="EY13" s="193"/>
      <c r="EZ13" s="193"/>
      <c r="FA13" s="193"/>
      <c r="FB13" s="193"/>
      <c r="FC13" s="193"/>
      <c r="FD13" s="193"/>
      <c r="FE13" s="193"/>
      <c r="FF13" s="193"/>
      <c r="FG13" s="193"/>
      <c r="FH13" s="193"/>
      <c r="FI13" s="193"/>
      <c r="FJ13" s="193"/>
      <c r="FK13" s="193"/>
      <c r="FL13" s="193"/>
      <c r="FM13" s="193"/>
      <c r="FN13" s="193"/>
      <c r="FO13" s="193"/>
      <c r="FP13" s="193"/>
      <c r="FQ13" s="193"/>
      <c r="FR13" s="193"/>
      <c r="FS13" s="193"/>
      <c r="FT13" s="193"/>
      <c r="FU13" s="193"/>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c r="IL13" s="194"/>
      <c r="IM13" s="194"/>
      <c r="IN13" s="194"/>
      <c r="IO13" s="194"/>
      <c r="IP13" s="194"/>
      <c r="IQ13" s="194"/>
      <c r="IR13" s="194"/>
      <c r="IS13" s="194"/>
      <c r="IT13" s="194"/>
      <c r="IU13" s="194"/>
      <c r="IV13" s="194"/>
      <c r="IW13" s="194"/>
      <c r="IX13" s="194"/>
      <c r="IY13" s="194"/>
      <c r="IZ13" s="194"/>
      <c r="JA13" s="194"/>
      <c r="JB13" s="194"/>
      <c r="JC13" s="194"/>
      <c r="JD13" s="194"/>
      <c r="JE13" s="194"/>
      <c r="JF13" s="194"/>
      <c r="JG13" s="194"/>
      <c r="JH13" s="194"/>
      <c r="JI13" s="194"/>
      <c r="JJ13" s="194"/>
      <c r="JK13" s="194"/>
      <c r="JL13" s="194"/>
      <c r="JM13" s="223"/>
      <c r="JN13" s="229"/>
      <c r="JO13" s="229"/>
      <c r="JP13" s="223"/>
      <c r="JQ13" s="229"/>
      <c r="JR13" s="223"/>
      <c r="JS13" s="223"/>
      <c r="JT13" s="229"/>
      <c r="JU13" s="229"/>
      <c r="JV13" s="229"/>
      <c r="JW13" s="229"/>
      <c r="JX13" s="223"/>
      <c r="JY13" s="229"/>
      <c r="JZ13" s="229"/>
      <c r="KA13" s="223"/>
    </row>
    <row r="14" spans="1:287" ht="45" x14ac:dyDescent="0.25">
      <c r="A14" s="148">
        <v>9</v>
      </c>
      <c r="B14" s="106" t="str">
        <f>'LANGKAH 3 IDENTIFIKASIUNESCO'!B13</f>
        <v>menunjukkan sikap bertanggungjawab atas pekerjaan di bidang keahliannya secara mandiri; dan</v>
      </c>
      <c r="C14" s="146"/>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96"/>
      <c r="BC14" s="196"/>
      <c r="BD14" s="196"/>
      <c r="BE14" s="196"/>
      <c r="BF14" s="196"/>
      <c r="BG14" s="196"/>
      <c r="BH14" s="184"/>
      <c r="BI14" s="184"/>
      <c r="BJ14" s="184"/>
      <c r="BK14" s="184"/>
      <c r="BL14" s="184"/>
      <c r="BM14" s="184"/>
      <c r="BN14" s="184"/>
      <c r="BO14" s="184"/>
      <c r="BP14" s="184"/>
      <c r="BQ14" s="184"/>
      <c r="BR14" s="184"/>
      <c r="BS14" s="184"/>
      <c r="BT14" s="184"/>
      <c r="BU14" s="184"/>
      <c r="BV14" s="184"/>
      <c r="BW14" s="184"/>
      <c r="BX14" s="184"/>
      <c r="BY14" s="184"/>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222"/>
      <c r="DA14" s="222">
        <v>1</v>
      </c>
      <c r="DB14" s="222">
        <v>1</v>
      </c>
      <c r="DC14" s="222">
        <v>1</v>
      </c>
      <c r="DD14" s="222">
        <v>1</v>
      </c>
      <c r="DE14" s="222">
        <v>1</v>
      </c>
      <c r="DF14" s="222"/>
      <c r="DG14" s="22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v>1</v>
      </c>
      <c r="EI14" s="192"/>
      <c r="EJ14" s="192"/>
      <c r="EK14" s="192"/>
      <c r="EL14" s="193"/>
      <c r="EM14" s="193"/>
      <c r="EN14" s="193"/>
      <c r="EO14" s="193"/>
      <c r="EP14" s="193"/>
      <c r="EQ14" s="193"/>
      <c r="ER14" s="193"/>
      <c r="ES14" s="193"/>
      <c r="ET14" s="193"/>
      <c r="EU14" s="193"/>
      <c r="EV14" s="193"/>
      <c r="EW14" s="193"/>
      <c r="EX14" s="193"/>
      <c r="EY14" s="193"/>
      <c r="EZ14" s="193"/>
      <c r="FA14" s="193"/>
      <c r="FB14" s="193"/>
      <c r="FC14" s="193"/>
      <c r="FD14" s="193"/>
      <c r="FE14" s="193"/>
      <c r="FF14" s="193"/>
      <c r="FG14" s="193"/>
      <c r="FH14" s="193"/>
      <c r="FI14" s="193"/>
      <c r="FJ14" s="193"/>
      <c r="FK14" s="193"/>
      <c r="FL14" s="193"/>
      <c r="FM14" s="193"/>
      <c r="FN14" s="193"/>
      <c r="FO14" s="193"/>
      <c r="FP14" s="193"/>
      <c r="FQ14" s="193"/>
      <c r="FR14" s="193"/>
      <c r="FS14" s="193"/>
      <c r="FT14" s="193"/>
      <c r="FU14" s="193"/>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c r="IL14" s="194"/>
      <c r="IM14" s="194"/>
      <c r="IN14" s="194"/>
      <c r="IO14" s="194"/>
      <c r="IP14" s="194"/>
      <c r="IQ14" s="194"/>
      <c r="IR14" s="194"/>
      <c r="IS14" s="194"/>
      <c r="IT14" s="194"/>
      <c r="IU14" s="194"/>
      <c r="IV14" s="194"/>
      <c r="IW14" s="194"/>
      <c r="IX14" s="194"/>
      <c r="IY14" s="194"/>
      <c r="IZ14" s="194"/>
      <c r="JA14" s="194"/>
      <c r="JB14" s="194"/>
      <c r="JC14" s="194"/>
      <c r="JD14" s="194"/>
      <c r="JE14" s="194"/>
      <c r="JF14" s="194"/>
      <c r="JG14" s="194"/>
      <c r="JH14" s="194"/>
      <c r="JI14" s="194"/>
      <c r="JJ14" s="194"/>
      <c r="JK14" s="194"/>
      <c r="JL14" s="194"/>
      <c r="JM14" s="223"/>
      <c r="JN14" s="229"/>
      <c r="JO14" s="229"/>
      <c r="JP14" s="223"/>
      <c r="JQ14" s="229"/>
      <c r="JR14" s="223"/>
      <c r="JS14" s="223"/>
      <c r="JT14" s="229"/>
      <c r="JU14" s="229"/>
      <c r="JV14" s="229"/>
      <c r="JW14" s="229"/>
      <c r="JX14" s="223"/>
      <c r="JY14" s="229"/>
      <c r="JZ14" s="229"/>
      <c r="KA14" s="223"/>
    </row>
    <row r="15" spans="1:287" ht="30" x14ac:dyDescent="0.25">
      <c r="A15" s="148">
        <v>10</v>
      </c>
      <c r="B15" s="106" t="str">
        <f>'LANGKAH 3 IDENTIFIKASIUNESCO'!B14</f>
        <v>menginternalisasi semangat kemandirian, kejuangan, dan kewirausahaan.</v>
      </c>
      <c r="C15" s="146"/>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96"/>
      <c r="BC15" s="196"/>
      <c r="BD15" s="196"/>
      <c r="BE15" s="196"/>
      <c r="BF15" s="196"/>
      <c r="BG15" s="196"/>
      <c r="BH15" s="184"/>
      <c r="BI15" s="184"/>
      <c r="BJ15" s="184"/>
      <c r="BK15" s="184"/>
      <c r="BL15" s="184"/>
      <c r="BM15" s="184"/>
      <c r="BN15" s="184"/>
      <c r="BO15" s="184"/>
      <c r="BP15" s="184"/>
      <c r="BQ15" s="184"/>
      <c r="BR15" s="184"/>
      <c r="BS15" s="184"/>
      <c r="BT15" s="184"/>
      <c r="BU15" s="184"/>
      <c r="BV15" s="184"/>
      <c r="BW15" s="184"/>
      <c r="BX15" s="184"/>
      <c r="BY15" s="184"/>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222"/>
      <c r="DA15" s="222"/>
      <c r="DB15" s="222"/>
      <c r="DC15" s="222"/>
      <c r="DD15" s="222"/>
      <c r="DE15" s="222"/>
      <c r="DF15" s="222"/>
      <c r="DG15" s="22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3"/>
      <c r="EM15" s="193"/>
      <c r="EN15" s="193"/>
      <c r="EO15" s="193"/>
      <c r="EP15" s="193"/>
      <c r="EQ15" s="193"/>
      <c r="ER15" s="193"/>
      <c r="ES15" s="193"/>
      <c r="ET15" s="193"/>
      <c r="EU15" s="193"/>
      <c r="EV15" s="193"/>
      <c r="EW15" s="193"/>
      <c r="EX15" s="193"/>
      <c r="EY15" s="193"/>
      <c r="EZ15" s="193"/>
      <c r="FA15" s="193"/>
      <c r="FB15" s="193"/>
      <c r="FC15" s="193"/>
      <c r="FD15" s="193"/>
      <c r="FE15" s="193"/>
      <c r="FF15" s="193"/>
      <c r="FG15" s="193"/>
      <c r="FH15" s="193"/>
      <c r="FI15" s="193"/>
      <c r="FJ15" s="193"/>
      <c r="FK15" s="193"/>
      <c r="FL15" s="193"/>
      <c r="FM15" s="193"/>
      <c r="FN15" s="193"/>
      <c r="FO15" s="193"/>
      <c r="FP15" s="193"/>
      <c r="FQ15" s="193"/>
      <c r="FR15" s="193"/>
      <c r="FS15" s="193"/>
      <c r="FT15" s="193"/>
      <c r="FU15" s="193"/>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c r="IL15" s="194"/>
      <c r="IM15" s="194"/>
      <c r="IN15" s="194"/>
      <c r="IO15" s="194"/>
      <c r="IP15" s="194"/>
      <c r="IQ15" s="194"/>
      <c r="IR15" s="194"/>
      <c r="IS15" s="194"/>
      <c r="IT15" s="194"/>
      <c r="IU15" s="194"/>
      <c r="IV15" s="194"/>
      <c r="IW15" s="194"/>
      <c r="IX15" s="194"/>
      <c r="IY15" s="194"/>
      <c r="IZ15" s="194"/>
      <c r="JA15" s="194"/>
      <c r="JB15" s="194"/>
      <c r="JC15" s="194"/>
      <c r="JD15" s="194"/>
      <c r="JE15" s="194"/>
      <c r="JF15" s="194"/>
      <c r="JG15" s="194"/>
      <c r="JH15" s="194"/>
      <c r="JI15" s="194"/>
      <c r="JJ15" s="194"/>
      <c r="JK15" s="194"/>
      <c r="JL15" s="194"/>
      <c r="JM15" s="223"/>
      <c r="JN15" s="229"/>
      <c r="JO15" s="229"/>
      <c r="JP15" s="223"/>
      <c r="JQ15" s="229"/>
      <c r="JR15" s="223"/>
      <c r="JS15" s="223">
        <v>1</v>
      </c>
      <c r="JT15" s="229"/>
      <c r="JU15" s="229"/>
      <c r="JV15" s="229"/>
      <c r="JW15" s="229"/>
      <c r="JX15" s="223"/>
      <c r="JY15" s="229"/>
      <c r="JZ15" s="229"/>
      <c r="KA15" s="223"/>
    </row>
    <row r="16" spans="1:287" ht="90" x14ac:dyDescent="0.25">
      <c r="A16" s="148">
        <v>11</v>
      </c>
      <c r="B16" s="106" t="str">
        <f>'LANGKAH 3 IDENTIFIKASIUNESCO'!B15</f>
        <v xml:space="preserve">Mampu beradaptasi, bekerja sama, berkreasi, berkontribusi, dan berinovasi dalam menerapkan ilmu pengetahuan pada kehidupan bermasyarakat serta memiliki wawasan global dalam perannya sebagai warga dunia; </v>
      </c>
      <c r="C16" s="146"/>
      <c r="D16" s="178"/>
      <c r="E16" s="178"/>
      <c r="F16" s="178"/>
      <c r="G16" s="178"/>
      <c r="H16" s="178"/>
      <c r="I16" s="178"/>
      <c r="J16" s="178"/>
      <c r="K16" s="178"/>
      <c r="L16" s="178"/>
      <c r="M16" s="178"/>
      <c r="N16" s="178"/>
      <c r="O16" s="178"/>
      <c r="P16" s="178"/>
      <c r="Q16" s="178"/>
      <c r="R16" s="178"/>
      <c r="S16" s="178"/>
      <c r="T16" s="178"/>
      <c r="U16" s="178"/>
      <c r="V16" s="178"/>
      <c r="W16" s="178"/>
      <c r="X16" s="178"/>
      <c r="Y16" s="178">
        <v>1</v>
      </c>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96"/>
      <c r="BC16" s="196"/>
      <c r="BD16" s="196"/>
      <c r="BE16" s="196"/>
      <c r="BF16" s="196"/>
      <c r="BG16" s="196"/>
      <c r="BH16" s="184"/>
      <c r="BI16" s="184"/>
      <c r="BJ16" s="184"/>
      <c r="BK16" s="184"/>
      <c r="BL16" s="184"/>
      <c r="BM16" s="184"/>
      <c r="BN16" s="184"/>
      <c r="BO16" s="184"/>
      <c r="BP16" s="184"/>
      <c r="BQ16" s="184"/>
      <c r="BR16" s="184"/>
      <c r="BS16" s="184"/>
      <c r="BT16" s="184"/>
      <c r="BU16" s="184"/>
      <c r="BV16" s="184"/>
      <c r="BW16" s="184"/>
      <c r="BX16" s="184"/>
      <c r="BY16" s="184"/>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222"/>
      <c r="DA16" s="222"/>
      <c r="DB16" s="222"/>
      <c r="DC16" s="222"/>
      <c r="DD16" s="222"/>
      <c r="DE16" s="222">
        <v>1</v>
      </c>
      <c r="DF16" s="222"/>
      <c r="DG16" s="22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3"/>
      <c r="EM16" s="193"/>
      <c r="EN16" s="193"/>
      <c r="EO16" s="193"/>
      <c r="EP16" s="193"/>
      <c r="EQ16" s="193"/>
      <c r="ER16" s="193"/>
      <c r="ES16" s="193"/>
      <c r="ET16" s="193"/>
      <c r="EU16" s="193"/>
      <c r="EV16" s="193"/>
      <c r="EW16" s="193"/>
      <c r="EX16" s="193"/>
      <c r="EY16" s="193"/>
      <c r="EZ16" s="193"/>
      <c r="FA16" s="193"/>
      <c r="FB16" s="193"/>
      <c r="FC16" s="193"/>
      <c r="FD16" s="193"/>
      <c r="FE16" s="193"/>
      <c r="FF16" s="193"/>
      <c r="FG16" s="193"/>
      <c r="FH16" s="193"/>
      <c r="FI16" s="193"/>
      <c r="FJ16" s="193"/>
      <c r="FK16" s="193"/>
      <c r="FL16" s="193"/>
      <c r="FM16" s="193"/>
      <c r="FN16" s="193"/>
      <c r="FO16" s="193"/>
      <c r="FP16" s="193"/>
      <c r="FQ16" s="193"/>
      <c r="FR16" s="193"/>
      <c r="FS16" s="193"/>
      <c r="FT16" s="193"/>
      <c r="FU16" s="193"/>
      <c r="FV16" s="194"/>
      <c r="FW16" s="194"/>
      <c r="FX16" s="194"/>
      <c r="FY16" s="194"/>
      <c r="FZ16" s="194"/>
      <c r="GA16" s="194"/>
      <c r="GB16" s="194"/>
      <c r="GC16" s="194"/>
      <c r="GD16" s="194"/>
      <c r="GE16" s="194"/>
      <c r="GF16" s="194"/>
      <c r="GG16" s="194"/>
      <c r="GH16" s="194">
        <v>1</v>
      </c>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v>1</v>
      </c>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v>1</v>
      </c>
      <c r="IG16" s="194"/>
      <c r="IH16" s="194"/>
      <c r="II16" s="194"/>
      <c r="IJ16" s="194"/>
      <c r="IK16" s="194"/>
      <c r="IL16" s="194"/>
      <c r="IM16" s="194"/>
      <c r="IN16" s="194"/>
      <c r="IO16" s="194"/>
      <c r="IP16" s="194"/>
      <c r="IQ16" s="194"/>
      <c r="IR16" s="194"/>
      <c r="IS16" s="194"/>
      <c r="IT16" s="194"/>
      <c r="IU16" s="194"/>
      <c r="IV16" s="194"/>
      <c r="IW16" s="194"/>
      <c r="IX16" s="194"/>
      <c r="IY16" s="194"/>
      <c r="IZ16" s="194"/>
      <c r="JA16" s="194"/>
      <c r="JB16" s="194"/>
      <c r="JC16" s="194"/>
      <c r="JD16" s="194"/>
      <c r="JE16" s="194"/>
      <c r="JF16" s="194"/>
      <c r="JG16" s="194"/>
      <c r="JH16" s="194">
        <v>1</v>
      </c>
      <c r="JI16" s="194"/>
      <c r="JJ16" s="194"/>
      <c r="JK16" s="194"/>
      <c r="JL16" s="194"/>
      <c r="JM16" s="223">
        <v>1</v>
      </c>
      <c r="JN16" s="229"/>
      <c r="JO16" s="229"/>
      <c r="JP16" s="223"/>
      <c r="JQ16" s="229"/>
      <c r="JR16" s="223"/>
      <c r="JS16" s="223">
        <v>1</v>
      </c>
      <c r="JT16" s="229"/>
      <c r="JU16" s="229"/>
      <c r="JV16" s="229"/>
      <c r="JW16" s="229"/>
      <c r="JX16" s="223"/>
      <c r="JY16" s="229"/>
      <c r="JZ16" s="229"/>
      <c r="KA16" s="223"/>
    </row>
    <row r="17" spans="1:287" ht="75" x14ac:dyDescent="0.25">
      <c r="A17" s="148">
        <v>12</v>
      </c>
      <c r="B17" s="106" t="str">
        <f>'LANGKAH 3 IDENTIFIKASIUNESCO'!B16</f>
        <v>Memiliki integritas akademik, antara lain kemampuan memahami arti plagiarisme, jenis-jenisnya, dan upaya pencegahannya, serta konsekuensinya apabila melakukan plagiasi</v>
      </c>
      <c r="C17" s="146"/>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96"/>
      <c r="BC17" s="196"/>
      <c r="BD17" s="196"/>
      <c r="BE17" s="196"/>
      <c r="BF17" s="196"/>
      <c r="BG17" s="196"/>
      <c r="BH17" s="184"/>
      <c r="BI17" s="184"/>
      <c r="BJ17" s="184"/>
      <c r="BK17" s="184"/>
      <c r="BL17" s="184"/>
      <c r="BM17" s="184"/>
      <c r="BN17" s="184"/>
      <c r="BO17" s="184"/>
      <c r="BP17" s="184"/>
      <c r="BQ17" s="184"/>
      <c r="BR17" s="184"/>
      <c r="BS17" s="184"/>
      <c r="BT17" s="184"/>
      <c r="BU17" s="184"/>
      <c r="BV17" s="184"/>
      <c r="BW17" s="184"/>
      <c r="BX17" s="184"/>
      <c r="BY17" s="184"/>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222"/>
      <c r="DA17" s="222"/>
      <c r="DB17" s="222"/>
      <c r="DC17" s="222"/>
      <c r="DD17" s="222"/>
      <c r="DE17" s="222"/>
      <c r="DF17" s="222"/>
      <c r="DG17" s="22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v>1</v>
      </c>
      <c r="EI17" s="192"/>
      <c r="EJ17" s="192"/>
      <c r="EK17" s="192"/>
      <c r="EL17" s="193"/>
      <c r="EM17" s="193"/>
      <c r="EN17" s="193"/>
      <c r="EO17" s="193"/>
      <c r="EP17" s="193"/>
      <c r="EQ17" s="193"/>
      <c r="ER17" s="193"/>
      <c r="ES17" s="193"/>
      <c r="ET17" s="193"/>
      <c r="EU17" s="193"/>
      <c r="EV17" s="193"/>
      <c r="EW17" s="193"/>
      <c r="EX17" s="193"/>
      <c r="EY17" s="193"/>
      <c r="EZ17" s="193"/>
      <c r="FA17" s="193"/>
      <c r="FB17" s="193"/>
      <c r="FC17" s="193"/>
      <c r="FD17" s="193"/>
      <c r="FE17" s="193"/>
      <c r="FF17" s="193"/>
      <c r="FG17" s="193"/>
      <c r="FH17" s="193"/>
      <c r="FI17" s="193"/>
      <c r="FJ17" s="193"/>
      <c r="FK17" s="193"/>
      <c r="FL17" s="193"/>
      <c r="FM17" s="193"/>
      <c r="FN17" s="193"/>
      <c r="FO17" s="193"/>
      <c r="FP17" s="193"/>
      <c r="FQ17" s="193"/>
      <c r="FR17" s="193"/>
      <c r="FS17" s="193"/>
      <c r="FT17" s="193"/>
      <c r="FU17" s="193"/>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c r="IL17" s="194"/>
      <c r="IM17" s="194"/>
      <c r="IN17" s="194"/>
      <c r="IO17" s="194"/>
      <c r="IP17" s="194"/>
      <c r="IQ17" s="194"/>
      <c r="IR17" s="194"/>
      <c r="IS17" s="194"/>
      <c r="IT17" s="194"/>
      <c r="IU17" s="194"/>
      <c r="IV17" s="194"/>
      <c r="IW17" s="194"/>
      <c r="IX17" s="194"/>
      <c r="IY17" s="194"/>
      <c r="IZ17" s="194"/>
      <c r="JA17" s="194"/>
      <c r="JB17" s="194"/>
      <c r="JC17" s="194"/>
      <c r="JD17" s="194"/>
      <c r="JE17" s="194"/>
      <c r="JF17" s="194"/>
      <c r="JG17" s="194"/>
      <c r="JH17" s="194"/>
      <c r="JI17" s="194"/>
      <c r="JJ17" s="194"/>
      <c r="JK17" s="194"/>
      <c r="JL17" s="194"/>
      <c r="JM17" s="223"/>
      <c r="JN17" s="229"/>
      <c r="JO17" s="229"/>
      <c r="JP17" s="223"/>
      <c r="JQ17" s="229"/>
      <c r="JR17" s="223"/>
      <c r="JS17" s="223"/>
      <c r="JT17" s="229"/>
      <c r="JU17" s="229"/>
      <c r="JV17" s="229"/>
      <c r="JW17" s="229"/>
      <c r="JX17" s="223"/>
      <c r="JY17" s="229"/>
      <c r="JZ17" s="229"/>
      <c r="KA17" s="223"/>
    </row>
    <row r="18" spans="1:287" ht="90" x14ac:dyDescent="0.25">
      <c r="A18" s="148">
        <v>13</v>
      </c>
      <c r="B18" s="106" t="str">
        <f>'LANGKAH 3 IDENTIFIKASIUNESCO'!B17</f>
        <v>Menampilkan diri sebagai pribadi yang stabil, dewasa, arif dan berwibawa serta berkemampuan adaptasi (adaptability), fleksibiltas (flexibility), pengendalian diri, (self direction), secara baik dan penuh inisitaif di tempat tugas</v>
      </c>
      <c r="C18" s="146"/>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98">
        <v>1</v>
      </c>
      <c r="BC18" s="196"/>
      <c r="BD18" s="196"/>
      <c r="BE18" s="196"/>
      <c r="BF18" s="196"/>
      <c r="BG18" s="196"/>
      <c r="BH18" s="184"/>
      <c r="BI18" s="184"/>
      <c r="BJ18" s="184"/>
      <c r="BK18" s="184"/>
      <c r="BL18" s="184"/>
      <c r="BM18" s="184"/>
      <c r="BN18" s="184"/>
      <c r="BO18" s="184"/>
      <c r="BP18" s="184"/>
      <c r="BQ18" s="184"/>
      <c r="BR18" s="184"/>
      <c r="BS18" s="184"/>
      <c r="BT18" s="184"/>
      <c r="BU18" s="184"/>
      <c r="BV18" s="184"/>
      <c r="BW18" s="184"/>
      <c r="BX18" s="184"/>
      <c r="BY18" s="184"/>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222"/>
      <c r="DA18" s="222"/>
      <c r="DB18" s="222"/>
      <c r="DC18" s="222"/>
      <c r="DD18" s="222"/>
      <c r="DE18" s="222"/>
      <c r="DF18" s="222"/>
      <c r="DG18" s="22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3"/>
      <c r="EM18" s="193"/>
      <c r="EN18" s="193"/>
      <c r="EO18" s="193"/>
      <c r="EP18" s="193"/>
      <c r="EQ18" s="193"/>
      <c r="ER18" s="193"/>
      <c r="ES18" s="193"/>
      <c r="ET18" s="193"/>
      <c r="EU18" s="193"/>
      <c r="EV18" s="193"/>
      <c r="EW18" s="193"/>
      <c r="EX18" s="193"/>
      <c r="EY18" s="193"/>
      <c r="EZ18" s="193"/>
      <c r="FA18" s="193"/>
      <c r="FB18" s="193"/>
      <c r="FC18" s="193"/>
      <c r="FD18" s="193"/>
      <c r="FE18" s="193"/>
      <c r="FF18" s="193"/>
      <c r="FG18" s="193"/>
      <c r="FH18" s="193"/>
      <c r="FI18" s="193"/>
      <c r="FJ18" s="193"/>
      <c r="FK18" s="193"/>
      <c r="FL18" s="193"/>
      <c r="FM18" s="193"/>
      <c r="FN18" s="193"/>
      <c r="FO18" s="193"/>
      <c r="FP18" s="193"/>
      <c r="FQ18" s="193"/>
      <c r="FR18" s="193"/>
      <c r="FS18" s="193"/>
      <c r="FT18" s="193"/>
      <c r="FU18" s="193"/>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v>1</v>
      </c>
      <c r="HH18" s="194"/>
      <c r="HI18" s="194"/>
      <c r="HJ18" s="194"/>
      <c r="HK18" s="194"/>
      <c r="HL18" s="194"/>
      <c r="HM18" s="194"/>
      <c r="HN18" s="194">
        <v>1</v>
      </c>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c r="IR18" s="194"/>
      <c r="IS18" s="194"/>
      <c r="IT18" s="194"/>
      <c r="IU18" s="194"/>
      <c r="IV18" s="194"/>
      <c r="IW18" s="194"/>
      <c r="IX18" s="194"/>
      <c r="IY18" s="194"/>
      <c r="IZ18" s="194"/>
      <c r="JA18" s="194"/>
      <c r="JB18" s="194"/>
      <c r="JC18" s="194"/>
      <c r="JD18" s="194"/>
      <c r="JE18" s="194"/>
      <c r="JF18" s="194"/>
      <c r="JG18" s="194"/>
      <c r="JH18" s="194"/>
      <c r="JI18" s="194"/>
      <c r="JJ18" s="194"/>
      <c r="JK18" s="194"/>
      <c r="JL18" s="194"/>
      <c r="JM18" s="223"/>
      <c r="JN18" s="229"/>
      <c r="JO18" s="229"/>
      <c r="JP18" s="223"/>
      <c r="JQ18" s="229"/>
      <c r="JR18" s="223"/>
      <c r="JS18" s="223"/>
      <c r="JT18" s="229"/>
      <c r="JU18" s="229"/>
      <c r="JV18" s="229"/>
      <c r="JW18" s="229"/>
      <c r="JX18" s="223"/>
      <c r="JY18" s="229"/>
      <c r="JZ18" s="229"/>
      <c r="KA18" s="223"/>
    </row>
    <row r="19" spans="1:287" ht="75" x14ac:dyDescent="0.25">
      <c r="A19" s="148">
        <v>14</v>
      </c>
      <c r="B19" s="106" t="str">
        <f>'LANGKAH 3 IDENTIFIKASIUNESCO'!B18</f>
        <v>Bersikap inklusif, bertindak obyektif dan tidak deskriminatif berdasarkan pertimbangan jenis kelamin, agama, ras, kondisi fisik, latar belakang keluarga dan status sosial</v>
      </c>
      <c r="C19" s="146"/>
      <c r="D19" s="178"/>
      <c r="E19" s="178"/>
      <c r="F19" s="178"/>
      <c r="G19" s="178"/>
      <c r="H19" s="178"/>
      <c r="I19" s="178"/>
      <c r="J19" s="178"/>
      <c r="K19" s="178"/>
      <c r="L19" s="178"/>
      <c r="M19" s="178"/>
      <c r="N19" s="178"/>
      <c r="O19" s="178"/>
      <c r="P19" s="178"/>
      <c r="Q19" s="178"/>
      <c r="R19" s="178"/>
      <c r="S19" s="178"/>
      <c r="T19" s="178"/>
      <c r="U19" s="178"/>
      <c r="V19" s="178">
        <v>1</v>
      </c>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96"/>
      <c r="BC19" s="196"/>
      <c r="BD19" s="196"/>
      <c r="BE19" s="196"/>
      <c r="BF19" s="196"/>
      <c r="BG19" s="196"/>
      <c r="BH19" s="186">
        <v>1</v>
      </c>
      <c r="BI19" s="186"/>
      <c r="BJ19" s="186"/>
      <c r="BK19" s="186">
        <v>1</v>
      </c>
      <c r="BL19" s="186"/>
      <c r="BM19" s="186"/>
      <c r="BN19" s="186">
        <v>1</v>
      </c>
      <c r="BO19" s="186"/>
      <c r="BP19" s="186"/>
      <c r="BQ19" s="186">
        <v>1</v>
      </c>
      <c r="BR19" s="186"/>
      <c r="BS19" s="186"/>
      <c r="BT19" s="186">
        <v>1</v>
      </c>
      <c r="BU19" s="186"/>
      <c r="BV19" s="186"/>
      <c r="BW19" s="186">
        <v>1</v>
      </c>
      <c r="BX19" s="184"/>
      <c r="BY19" s="184"/>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222"/>
      <c r="DA19" s="222"/>
      <c r="DB19" s="222"/>
      <c r="DC19" s="222"/>
      <c r="DD19" s="222"/>
      <c r="DE19" s="222"/>
      <c r="DF19" s="222"/>
      <c r="DG19" s="222"/>
      <c r="DH19" s="192"/>
      <c r="DI19" s="192"/>
      <c r="DJ19" s="192"/>
      <c r="DK19" s="192"/>
      <c r="DL19" s="192"/>
      <c r="DM19" s="192"/>
      <c r="DN19" s="192"/>
      <c r="DO19" s="192"/>
      <c r="DP19" s="192"/>
      <c r="DQ19" s="192"/>
      <c r="DR19" s="192"/>
      <c r="DS19" s="192"/>
      <c r="DT19" s="192"/>
      <c r="DU19" s="192"/>
      <c r="DV19" s="192"/>
      <c r="DW19" s="192"/>
      <c r="DX19" s="192"/>
      <c r="DY19" s="192"/>
      <c r="DZ19" s="192"/>
      <c r="EA19" s="192"/>
      <c r="EB19" s="192"/>
      <c r="EC19" s="192"/>
      <c r="ED19" s="192"/>
      <c r="EE19" s="192"/>
      <c r="EF19" s="192"/>
      <c r="EG19" s="192"/>
      <c r="EH19" s="192"/>
      <c r="EI19" s="192"/>
      <c r="EJ19" s="192"/>
      <c r="EK19" s="192"/>
      <c r="EL19" s="193"/>
      <c r="EM19" s="193"/>
      <c r="EN19" s="193"/>
      <c r="EO19" s="193"/>
      <c r="EP19" s="193"/>
      <c r="EQ19" s="193"/>
      <c r="ER19" s="193"/>
      <c r="ES19" s="193"/>
      <c r="ET19" s="193"/>
      <c r="EU19" s="193"/>
      <c r="EV19" s="193"/>
      <c r="EW19" s="193"/>
      <c r="EX19" s="193"/>
      <c r="EY19" s="193"/>
      <c r="EZ19" s="193"/>
      <c r="FA19" s="193"/>
      <c r="FB19" s="193"/>
      <c r="FC19" s="193"/>
      <c r="FD19" s="193"/>
      <c r="FE19" s="193"/>
      <c r="FF19" s="193"/>
      <c r="FG19" s="193"/>
      <c r="FH19" s="193"/>
      <c r="FI19" s="193"/>
      <c r="FJ19" s="193"/>
      <c r="FK19" s="193"/>
      <c r="FL19" s="193"/>
      <c r="FM19" s="193"/>
      <c r="FN19" s="193"/>
      <c r="FO19" s="193"/>
      <c r="FP19" s="193"/>
      <c r="FQ19" s="193"/>
      <c r="FR19" s="193"/>
      <c r="FS19" s="193"/>
      <c r="FT19" s="193"/>
      <c r="FU19" s="193"/>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v>1</v>
      </c>
      <c r="GS19" s="194"/>
      <c r="GT19" s="194"/>
      <c r="GU19" s="194"/>
      <c r="GV19" s="194"/>
      <c r="GW19" s="194"/>
      <c r="GX19" s="194"/>
      <c r="GY19" s="194"/>
      <c r="GZ19" s="194"/>
      <c r="HA19" s="194">
        <v>1</v>
      </c>
      <c r="HB19" s="194"/>
      <c r="HC19" s="194"/>
      <c r="HD19" s="194"/>
      <c r="HE19" s="194"/>
      <c r="HF19" s="194"/>
      <c r="HG19" s="194">
        <v>1</v>
      </c>
      <c r="HH19" s="194"/>
      <c r="HI19" s="194"/>
      <c r="HJ19" s="194"/>
      <c r="HK19" s="194"/>
      <c r="HL19" s="194"/>
      <c r="HM19" s="194"/>
      <c r="HN19" s="194">
        <v>1</v>
      </c>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c r="IR19" s="194"/>
      <c r="IS19" s="194"/>
      <c r="IT19" s="194"/>
      <c r="IU19" s="194"/>
      <c r="IV19" s="194"/>
      <c r="IW19" s="194"/>
      <c r="IX19" s="194"/>
      <c r="IY19" s="194"/>
      <c r="IZ19" s="194"/>
      <c r="JA19" s="194"/>
      <c r="JB19" s="194"/>
      <c r="JC19" s="194"/>
      <c r="JD19" s="194"/>
      <c r="JE19" s="194"/>
      <c r="JF19" s="194"/>
      <c r="JG19" s="194"/>
      <c r="JH19" s="194"/>
      <c r="JI19" s="194"/>
      <c r="JJ19" s="194"/>
      <c r="JK19" s="194"/>
      <c r="JL19" s="194"/>
      <c r="JM19" s="223"/>
      <c r="JN19" s="229"/>
      <c r="JO19" s="229"/>
      <c r="JP19" s="223"/>
      <c r="JQ19" s="229"/>
      <c r="JR19" s="223"/>
      <c r="JS19" s="223"/>
      <c r="JT19" s="229"/>
      <c r="JU19" s="229"/>
      <c r="JV19" s="229"/>
      <c r="JW19" s="229"/>
      <c r="JX19" s="223"/>
      <c r="JY19" s="229"/>
      <c r="JZ19" s="229"/>
      <c r="KA19" s="223"/>
    </row>
    <row r="20" spans="1:287" ht="90" x14ac:dyDescent="0.25">
      <c r="A20" s="148">
        <v>15</v>
      </c>
      <c r="B20" s="106" t="str">
        <f>'LANGKAH 3 IDENTIFIKASIUNESCO'!B19</f>
        <v>Menunjukkan etos kerja, tanggung jawab, rasa bangga, percaya diri dan cinta menjadi pendidik bidang pendidikan agama Islam pada satuan pendidikan sekolah/madrasah (SD/MI/SMP/MTs/ SMA/MA/SMK/MAK);</v>
      </c>
      <c r="C20" s="146"/>
      <c r="D20" s="178"/>
      <c r="E20" s="178"/>
      <c r="F20" s="178"/>
      <c r="G20" s="178">
        <v>1</v>
      </c>
      <c r="H20" s="178">
        <v>1</v>
      </c>
      <c r="I20" s="178">
        <v>1</v>
      </c>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98">
        <v>1</v>
      </c>
      <c r="BC20" s="196"/>
      <c r="BD20" s="196"/>
      <c r="BE20" s="196"/>
      <c r="BF20" s="196"/>
      <c r="BG20" s="196"/>
      <c r="BH20" s="184"/>
      <c r="BI20" s="186">
        <v>1</v>
      </c>
      <c r="BJ20" s="186"/>
      <c r="BK20" s="186"/>
      <c r="BL20" s="186">
        <v>1</v>
      </c>
      <c r="BM20" s="186"/>
      <c r="BN20" s="186"/>
      <c r="BO20" s="186">
        <v>1</v>
      </c>
      <c r="BP20" s="186"/>
      <c r="BQ20" s="186"/>
      <c r="BR20" s="186"/>
      <c r="BS20" s="186">
        <v>1</v>
      </c>
      <c r="BT20" s="186"/>
      <c r="BU20" s="186"/>
      <c r="BV20" s="186">
        <v>1</v>
      </c>
      <c r="BW20" s="186"/>
      <c r="BX20" s="186">
        <v>1</v>
      </c>
      <c r="BY20" s="184"/>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222"/>
      <c r="DA20" s="222"/>
      <c r="DB20" s="222"/>
      <c r="DC20" s="222"/>
      <c r="DD20" s="222">
        <v>1</v>
      </c>
      <c r="DE20" s="222">
        <v>1</v>
      </c>
      <c r="DF20" s="222"/>
      <c r="DG20" s="222"/>
      <c r="DH20" s="192"/>
      <c r="DI20" s="192"/>
      <c r="DJ20" s="192"/>
      <c r="DK20" s="192"/>
      <c r="DL20" s="192"/>
      <c r="DM20" s="192"/>
      <c r="DN20" s="192"/>
      <c r="DO20" s="192"/>
      <c r="DP20" s="192"/>
      <c r="DQ20" s="192"/>
      <c r="DR20" s="192"/>
      <c r="DS20" s="192"/>
      <c r="DT20" s="192"/>
      <c r="DU20" s="192"/>
      <c r="DV20" s="192"/>
      <c r="DW20" s="192"/>
      <c r="DX20" s="192"/>
      <c r="DY20" s="192"/>
      <c r="DZ20" s="192"/>
      <c r="EA20" s="192"/>
      <c r="EB20" s="192"/>
      <c r="EC20" s="192"/>
      <c r="ED20" s="192"/>
      <c r="EE20" s="192"/>
      <c r="EF20" s="192"/>
      <c r="EG20" s="192"/>
      <c r="EH20" s="192">
        <v>1</v>
      </c>
      <c r="EI20" s="192"/>
      <c r="EJ20" s="192"/>
      <c r="EK20" s="192"/>
      <c r="EL20" s="193">
        <v>1</v>
      </c>
      <c r="EM20" s="193"/>
      <c r="EN20" s="193"/>
      <c r="EO20" s="193"/>
      <c r="EP20" s="193"/>
      <c r="EQ20" s="193"/>
      <c r="ER20" s="193"/>
      <c r="ES20" s="193"/>
      <c r="ET20" s="193"/>
      <c r="EU20" s="193"/>
      <c r="EV20" s="193"/>
      <c r="EW20" s="193"/>
      <c r="EX20" s="193"/>
      <c r="EY20" s="193"/>
      <c r="EZ20" s="193"/>
      <c r="FA20" s="193"/>
      <c r="FB20" s="193"/>
      <c r="FC20" s="193"/>
      <c r="FD20" s="193"/>
      <c r="FE20" s="193"/>
      <c r="FF20" s="193"/>
      <c r="FG20" s="193"/>
      <c r="FH20" s="193"/>
      <c r="FI20" s="193"/>
      <c r="FJ20" s="193"/>
      <c r="FK20" s="193"/>
      <c r="FL20" s="193"/>
      <c r="FM20" s="193"/>
      <c r="FN20" s="193"/>
      <c r="FO20" s="193"/>
      <c r="FP20" s="193"/>
      <c r="FQ20" s="193"/>
      <c r="FR20" s="193"/>
      <c r="FS20" s="193"/>
      <c r="FT20" s="193"/>
      <c r="FU20" s="193"/>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v>1</v>
      </c>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c r="IL20" s="194"/>
      <c r="IM20" s="194"/>
      <c r="IN20" s="194"/>
      <c r="IO20" s="194"/>
      <c r="IP20" s="194"/>
      <c r="IQ20" s="194"/>
      <c r="IR20" s="194"/>
      <c r="IS20" s="194"/>
      <c r="IT20" s="194"/>
      <c r="IU20" s="194"/>
      <c r="IV20" s="194"/>
      <c r="IW20" s="194"/>
      <c r="IX20" s="194"/>
      <c r="IY20" s="194"/>
      <c r="IZ20" s="194"/>
      <c r="JA20" s="194"/>
      <c r="JB20" s="194"/>
      <c r="JC20" s="194"/>
      <c r="JD20" s="194"/>
      <c r="JE20" s="194"/>
      <c r="JF20" s="194"/>
      <c r="JG20" s="194"/>
      <c r="JH20" s="194"/>
      <c r="JI20" s="194"/>
      <c r="JJ20" s="194"/>
      <c r="JK20" s="194"/>
      <c r="JL20" s="194"/>
      <c r="JM20" s="223"/>
      <c r="JN20" s="229"/>
      <c r="JO20" s="229"/>
      <c r="JP20" s="223"/>
      <c r="JQ20" s="229"/>
      <c r="JR20" s="223"/>
      <c r="JS20" s="223"/>
      <c r="JT20" s="229"/>
      <c r="JU20" s="229"/>
      <c r="JV20" s="229"/>
      <c r="JW20" s="229"/>
      <c r="JX20" s="223"/>
      <c r="JY20" s="229"/>
      <c r="JZ20" s="229"/>
      <c r="KA20" s="223"/>
    </row>
    <row r="21" spans="1:287" x14ac:dyDescent="0.25">
      <c r="A21" s="148"/>
      <c r="B21" s="106"/>
      <c r="C21" s="146"/>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96"/>
      <c r="BC21" s="196"/>
      <c r="BD21" s="196"/>
      <c r="BE21" s="196"/>
      <c r="BF21" s="196"/>
      <c r="BG21" s="196"/>
      <c r="BH21" s="184"/>
      <c r="BI21" s="184"/>
      <c r="BJ21" s="184"/>
      <c r="BK21" s="184"/>
      <c r="BL21" s="184"/>
      <c r="BM21" s="184"/>
      <c r="BN21" s="184"/>
      <c r="BO21" s="184"/>
      <c r="BP21" s="184"/>
      <c r="BQ21" s="184"/>
      <c r="BR21" s="184"/>
      <c r="BS21" s="184"/>
      <c r="BT21" s="184"/>
      <c r="BU21" s="184"/>
      <c r="BV21" s="184"/>
      <c r="BW21" s="184"/>
      <c r="BX21" s="184"/>
      <c r="BY21" s="184"/>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222"/>
      <c r="DA21" s="222"/>
      <c r="DB21" s="222"/>
      <c r="DC21" s="222"/>
      <c r="DD21" s="222"/>
      <c r="DE21" s="222"/>
      <c r="DF21" s="222"/>
      <c r="DG21" s="22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3"/>
      <c r="EM21" s="193"/>
      <c r="EN21" s="193"/>
      <c r="EO21" s="193"/>
      <c r="EP21" s="193"/>
      <c r="EQ21" s="193"/>
      <c r="ER21" s="193"/>
      <c r="ES21" s="193"/>
      <c r="ET21" s="193"/>
      <c r="EU21" s="193"/>
      <c r="EV21" s="193"/>
      <c r="EW21" s="193"/>
      <c r="EX21" s="193"/>
      <c r="EY21" s="193"/>
      <c r="EZ21" s="193"/>
      <c r="FA21" s="193"/>
      <c r="FB21" s="193"/>
      <c r="FC21" s="193"/>
      <c r="FD21" s="193"/>
      <c r="FE21" s="193"/>
      <c r="FF21" s="193"/>
      <c r="FG21" s="193"/>
      <c r="FH21" s="193"/>
      <c r="FI21" s="193"/>
      <c r="FJ21" s="193"/>
      <c r="FK21" s="193"/>
      <c r="FL21" s="193"/>
      <c r="FM21" s="193"/>
      <c r="FN21" s="193"/>
      <c r="FO21" s="193"/>
      <c r="FP21" s="193"/>
      <c r="FQ21" s="193"/>
      <c r="FR21" s="193"/>
      <c r="FS21" s="193"/>
      <c r="FT21" s="193"/>
      <c r="FU21" s="193"/>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c r="IR21" s="194"/>
      <c r="IS21" s="194"/>
      <c r="IT21" s="194"/>
      <c r="IU21" s="194"/>
      <c r="IV21" s="194"/>
      <c r="IW21" s="194"/>
      <c r="IX21" s="194"/>
      <c r="IY21" s="194"/>
      <c r="IZ21" s="194"/>
      <c r="JA21" s="194"/>
      <c r="JB21" s="194"/>
      <c r="JC21" s="194"/>
      <c r="JD21" s="194"/>
      <c r="JE21" s="194"/>
      <c r="JF21" s="194"/>
      <c r="JG21" s="194"/>
      <c r="JH21" s="194"/>
      <c r="JI21" s="194"/>
      <c r="JJ21" s="194"/>
      <c r="JK21" s="194"/>
      <c r="JL21" s="194"/>
      <c r="JM21" s="223"/>
      <c r="JN21" s="229"/>
      <c r="JO21" s="229"/>
      <c r="JP21" s="223"/>
      <c r="JQ21" s="229"/>
      <c r="JR21" s="223"/>
      <c r="JS21" s="223"/>
      <c r="JT21" s="229"/>
      <c r="JU21" s="229"/>
      <c r="JV21" s="229"/>
      <c r="JW21" s="229"/>
      <c r="JX21" s="223"/>
      <c r="JY21" s="229"/>
      <c r="JZ21" s="229"/>
      <c r="KA21" s="223"/>
    </row>
    <row r="22" spans="1:287" ht="105" x14ac:dyDescent="0.25">
      <c r="A22" s="148">
        <v>16</v>
      </c>
      <c r="B22" s="106" t="str">
        <f>'LANGKAH 3 IDENTIFIKASIUNESCO'!B21</f>
        <v>Mampu menerapkan pemikiran logis, kritis, sistematis, dan inovatif dalam konteks pengembangan atau implementasi ilmu pengetahuan dan teknologi yang memperhatikan dan menerapkan nilai humaniora yang sesuai dengan bidang keahliannya</v>
      </c>
      <c r="C22" s="146"/>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96"/>
      <c r="BC22" s="196"/>
      <c r="BD22" s="196"/>
      <c r="BE22" s="196"/>
      <c r="BF22" s="196"/>
      <c r="BG22" s="196"/>
      <c r="BH22" s="184"/>
      <c r="BI22" s="184"/>
      <c r="BJ22" s="184"/>
      <c r="BK22" s="184"/>
      <c r="BL22" s="184"/>
      <c r="BM22" s="184"/>
      <c r="BN22" s="184"/>
      <c r="BO22" s="184"/>
      <c r="BP22" s="184"/>
      <c r="BQ22" s="184"/>
      <c r="BR22" s="184"/>
      <c r="BS22" s="184"/>
      <c r="BT22" s="184"/>
      <c r="BU22" s="184"/>
      <c r="BV22" s="184"/>
      <c r="BW22" s="184"/>
      <c r="BX22" s="184"/>
      <c r="BY22" s="184"/>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222"/>
      <c r="DA22" s="222"/>
      <c r="DB22" s="222"/>
      <c r="DC22" s="222"/>
      <c r="DD22" s="222"/>
      <c r="DE22" s="222"/>
      <c r="DF22" s="222"/>
      <c r="DG22" s="22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v>1</v>
      </c>
      <c r="EI22" s="192"/>
      <c r="EJ22" s="192"/>
      <c r="EK22" s="192"/>
      <c r="EL22" s="193">
        <v>1</v>
      </c>
      <c r="EM22" s="193"/>
      <c r="EN22" s="193"/>
      <c r="EO22" s="193"/>
      <c r="EP22" s="193"/>
      <c r="EQ22" s="193"/>
      <c r="ER22" s="193"/>
      <c r="ES22" s="193">
        <v>1</v>
      </c>
      <c r="ET22" s="193"/>
      <c r="EU22" s="193"/>
      <c r="EV22" s="193"/>
      <c r="EW22" s="193"/>
      <c r="EX22" s="193"/>
      <c r="EY22" s="193"/>
      <c r="EZ22" s="193">
        <v>1</v>
      </c>
      <c r="FA22" s="193"/>
      <c r="FB22" s="193"/>
      <c r="FC22" s="193"/>
      <c r="FD22" s="193"/>
      <c r="FE22" s="193"/>
      <c r="FF22" s="193"/>
      <c r="FG22" s="193"/>
      <c r="FH22" s="193"/>
      <c r="FI22" s="193"/>
      <c r="FJ22" s="193"/>
      <c r="FK22" s="193"/>
      <c r="FL22" s="193"/>
      <c r="FM22" s="193"/>
      <c r="FN22" s="193"/>
      <c r="FO22" s="193"/>
      <c r="FP22" s="193"/>
      <c r="FQ22" s="193"/>
      <c r="FR22" s="193"/>
      <c r="FS22" s="193"/>
      <c r="FT22" s="193"/>
      <c r="FU22" s="193"/>
      <c r="FV22" s="194"/>
      <c r="FW22" s="194"/>
      <c r="FX22" s="194"/>
      <c r="FY22" s="194"/>
      <c r="FZ22" s="194"/>
      <c r="GA22" s="194"/>
      <c r="GB22" s="194"/>
      <c r="GC22" s="194"/>
      <c r="GD22" s="194"/>
      <c r="GE22" s="194"/>
      <c r="GF22" s="194"/>
      <c r="GG22" s="194"/>
      <c r="GH22" s="194"/>
      <c r="GI22" s="194"/>
      <c r="GJ22" s="194"/>
      <c r="GK22" s="194"/>
      <c r="GL22" s="194"/>
      <c r="GM22" s="194"/>
      <c r="GN22" s="194"/>
      <c r="GO22" s="194"/>
      <c r="GP22" s="194"/>
      <c r="GQ22" s="194"/>
      <c r="GR22" s="194">
        <v>1</v>
      </c>
      <c r="GS22" s="194"/>
      <c r="GT22" s="194"/>
      <c r="GU22" s="194"/>
      <c r="GV22" s="194"/>
      <c r="GW22" s="194"/>
      <c r="GX22" s="194"/>
      <c r="GY22" s="194"/>
      <c r="GZ22" s="194"/>
      <c r="HA22" s="194">
        <v>1</v>
      </c>
      <c r="HB22" s="194"/>
      <c r="HC22" s="194"/>
      <c r="HD22" s="194"/>
      <c r="HE22" s="194"/>
      <c r="HF22" s="194"/>
      <c r="HG22" s="194">
        <v>1</v>
      </c>
      <c r="HH22" s="194"/>
      <c r="HI22" s="194"/>
      <c r="HJ22" s="194"/>
      <c r="HK22" s="194"/>
      <c r="HL22" s="194"/>
      <c r="HM22" s="194"/>
      <c r="HN22" s="194">
        <v>1</v>
      </c>
      <c r="HO22" s="194"/>
      <c r="HP22" s="194"/>
      <c r="HQ22" s="194"/>
      <c r="HR22" s="194"/>
      <c r="HS22" s="194"/>
      <c r="HT22" s="194"/>
      <c r="HU22" s="194"/>
      <c r="HV22" s="194"/>
      <c r="HW22" s="194"/>
      <c r="HX22" s="194"/>
      <c r="HY22" s="194"/>
      <c r="HZ22" s="194"/>
      <c r="IA22" s="194"/>
      <c r="IB22" s="194"/>
      <c r="IC22" s="194"/>
      <c r="ID22" s="194"/>
      <c r="IE22" s="194"/>
      <c r="IF22" s="194"/>
      <c r="IG22" s="194"/>
      <c r="IH22" s="194"/>
      <c r="II22" s="194"/>
      <c r="IJ22" s="194"/>
      <c r="IK22" s="194"/>
      <c r="IL22" s="194"/>
      <c r="IM22" s="194"/>
      <c r="IN22" s="194"/>
      <c r="IO22" s="194"/>
      <c r="IP22" s="194"/>
      <c r="IQ22" s="194"/>
      <c r="IR22" s="194"/>
      <c r="IS22" s="194"/>
      <c r="IT22" s="194">
        <v>1</v>
      </c>
      <c r="IU22" s="194"/>
      <c r="IV22" s="194"/>
      <c r="IW22" s="194"/>
      <c r="IX22" s="194"/>
      <c r="IY22" s="194"/>
      <c r="IZ22" s="194"/>
      <c r="JA22" s="194"/>
      <c r="JB22" s="194"/>
      <c r="JC22" s="194"/>
      <c r="JD22" s="194"/>
      <c r="JE22" s="194"/>
      <c r="JF22" s="194"/>
      <c r="JG22" s="194"/>
      <c r="JH22" s="194"/>
      <c r="JI22" s="194"/>
      <c r="JJ22" s="194"/>
      <c r="JK22" s="194"/>
      <c r="JL22" s="194"/>
      <c r="JM22" s="223">
        <v>1</v>
      </c>
      <c r="JN22" s="229"/>
      <c r="JO22" s="229"/>
      <c r="JP22" s="223"/>
      <c r="JQ22" s="229"/>
      <c r="JR22" s="223"/>
      <c r="JS22" s="223"/>
      <c r="JT22" s="229"/>
      <c r="JU22" s="229"/>
      <c r="JV22" s="229"/>
      <c r="JW22" s="229"/>
      <c r="JX22" s="223"/>
      <c r="JY22" s="229"/>
      <c r="JZ22" s="229"/>
      <c r="KA22" s="223"/>
    </row>
    <row r="23" spans="1:287" ht="30" x14ac:dyDescent="0.25">
      <c r="A23" s="148">
        <v>17</v>
      </c>
      <c r="B23" s="106" t="str">
        <f>'LANGKAH 3 IDENTIFIKASIUNESCO'!B22</f>
        <v>Mampu menunjukkan kinerja mandiri, bermutu dan terukur</v>
      </c>
      <c r="C23" s="146"/>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96"/>
      <c r="BC23" s="196"/>
      <c r="BD23" s="196"/>
      <c r="BE23" s="196"/>
      <c r="BF23" s="196"/>
      <c r="BG23" s="196"/>
      <c r="BH23" s="184"/>
      <c r="BI23" s="184"/>
      <c r="BJ23" s="184"/>
      <c r="BK23" s="184"/>
      <c r="BL23" s="184"/>
      <c r="BM23" s="184"/>
      <c r="BN23" s="184"/>
      <c r="BO23" s="184"/>
      <c r="BP23" s="184"/>
      <c r="BQ23" s="184"/>
      <c r="BR23" s="184"/>
      <c r="BS23" s="184"/>
      <c r="BT23" s="184"/>
      <c r="BU23" s="184"/>
      <c r="BV23" s="184"/>
      <c r="BW23" s="184"/>
      <c r="BX23" s="184"/>
      <c r="BY23" s="184"/>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222"/>
      <c r="DA23" s="222"/>
      <c r="DB23" s="222"/>
      <c r="DC23" s="222"/>
      <c r="DD23" s="222"/>
      <c r="DE23" s="222"/>
      <c r="DF23" s="222"/>
      <c r="DG23" s="22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v>1</v>
      </c>
      <c r="EI23" s="192"/>
      <c r="EJ23" s="192"/>
      <c r="EK23" s="192"/>
      <c r="EL23" s="193"/>
      <c r="EM23" s="193"/>
      <c r="EN23" s="193"/>
      <c r="EO23" s="193"/>
      <c r="EP23" s="193"/>
      <c r="EQ23" s="193"/>
      <c r="ER23" s="193"/>
      <c r="ES23" s="193"/>
      <c r="ET23" s="193"/>
      <c r="EU23" s="193"/>
      <c r="EV23" s="193"/>
      <c r="EW23" s="193"/>
      <c r="EX23" s="193"/>
      <c r="EY23" s="193"/>
      <c r="EZ23" s="193"/>
      <c r="FA23" s="193"/>
      <c r="FB23" s="193"/>
      <c r="FC23" s="193"/>
      <c r="FD23" s="193"/>
      <c r="FE23" s="193"/>
      <c r="FF23" s="193"/>
      <c r="FG23" s="193"/>
      <c r="FH23" s="193"/>
      <c r="FI23" s="193"/>
      <c r="FJ23" s="193"/>
      <c r="FK23" s="193"/>
      <c r="FL23" s="193"/>
      <c r="FM23" s="193"/>
      <c r="FN23" s="193"/>
      <c r="FO23" s="193"/>
      <c r="FP23" s="193"/>
      <c r="FQ23" s="193"/>
      <c r="FR23" s="193"/>
      <c r="FS23" s="193"/>
      <c r="FT23" s="193"/>
      <c r="FU23" s="193"/>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c r="IL23" s="194"/>
      <c r="IM23" s="194"/>
      <c r="IN23" s="194"/>
      <c r="IO23" s="194"/>
      <c r="IP23" s="194"/>
      <c r="IQ23" s="194"/>
      <c r="IR23" s="194"/>
      <c r="IS23" s="194"/>
      <c r="IT23" s="194"/>
      <c r="IU23" s="194"/>
      <c r="IV23" s="194"/>
      <c r="IW23" s="194"/>
      <c r="IX23" s="194"/>
      <c r="IY23" s="194"/>
      <c r="IZ23" s="194"/>
      <c r="JA23" s="194"/>
      <c r="JB23" s="194"/>
      <c r="JC23" s="194"/>
      <c r="JD23" s="194"/>
      <c r="JE23" s="194"/>
      <c r="JF23" s="194"/>
      <c r="JG23" s="194"/>
      <c r="JH23" s="194"/>
      <c r="JI23" s="194"/>
      <c r="JJ23" s="194"/>
      <c r="JK23" s="194"/>
      <c r="JL23" s="194"/>
      <c r="JM23" s="223"/>
      <c r="JN23" s="229"/>
      <c r="JO23" s="229"/>
      <c r="JP23" s="223"/>
      <c r="JQ23" s="229"/>
      <c r="JR23" s="223"/>
      <c r="JS23" s="223"/>
      <c r="JT23" s="229"/>
      <c r="JU23" s="229"/>
      <c r="JV23" s="229"/>
      <c r="JW23" s="229"/>
      <c r="JX23" s="223"/>
      <c r="JY23" s="229"/>
      <c r="JZ23" s="229"/>
      <c r="KA23" s="223"/>
    </row>
    <row r="24" spans="1:287" ht="165" x14ac:dyDescent="0.25">
      <c r="A24" s="148">
        <v>18</v>
      </c>
      <c r="B24" s="106" t="str">
        <f>'LANGKAH 3 IDENTIFIKASIUNESCO'!B23</f>
        <v>Mampu mengkaji implikasi pengembangan atau implementasi ilmu pengetahuan teknologi yang memperhatikan dan menerapkan nilai humaniora sesuai dengan keahliannya berdasarkan kaidah, tata cara dan etika ilmiah dalam rangka menghasilkan solusi, gagasan, desain atau kritik seni, menyusun deskripsi saintifik hasil kajiannya dalam bentuk skripsi atau laporan tugas akhir, dan mengunggahnya dalam laman perguruan tinggi;</v>
      </c>
      <c r="C24" s="146"/>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96"/>
      <c r="BC24" s="196"/>
      <c r="BD24" s="196"/>
      <c r="BE24" s="196"/>
      <c r="BF24" s="196"/>
      <c r="BG24" s="196"/>
      <c r="BH24" s="184"/>
      <c r="BI24" s="184"/>
      <c r="BJ24" s="184"/>
      <c r="BK24" s="184"/>
      <c r="BL24" s="184"/>
      <c r="BM24" s="184"/>
      <c r="BN24" s="184"/>
      <c r="BO24" s="184"/>
      <c r="BP24" s="184"/>
      <c r="BQ24" s="184"/>
      <c r="BR24" s="184"/>
      <c r="BS24" s="184"/>
      <c r="BT24" s="184"/>
      <c r="BU24" s="184"/>
      <c r="BV24" s="184"/>
      <c r="BW24" s="184"/>
      <c r="BX24" s="184"/>
      <c r="BY24" s="184"/>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222"/>
      <c r="DA24" s="222"/>
      <c r="DB24" s="222"/>
      <c r="DC24" s="222"/>
      <c r="DD24" s="222"/>
      <c r="DE24" s="222"/>
      <c r="DF24" s="222"/>
      <c r="DG24" s="22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v>1</v>
      </c>
      <c r="EI24" s="192"/>
      <c r="EJ24" s="192"/>
      <c r="EK24" s="192"/>
      <c r="EL24" s="193"/>
      <c r="EM24" s="193"/>
      <c r="EN24" s="193"/>
      <c r="EO24" s="193"/>
      <c r="EP24" s="193"/>
      <c r="EQ24" s="193"/>
      <c r="ER24" s="193"/>
      <c r="ES24" s="193"/>
      <c r="ET24" s="193"/>
      <c r="EU24" s="193"/>
      <c r="EV24" s="193"/>
      <c r="EW24" s="193"/>
      <c r="EX24" s="193"/>
      <c r="EY24" s="193"/>
      <c r="EZ24" s="193"/>
      <c r="FA24" s="193"/>
      <c r="FB24" s="193"/>
      <c r="FC24" s="193"/>
      <c r="FD24" s="193"/>
      <c r="FE24" s="193"/>
      <c r="FF24" s="193"/>
      <c r="FG24" s="193"/>
      <c r="FH24" s="193"/>
      <c r="FI24" s="193"/>
      <c r="FJ24" s="193"/>
      <c r="FK24" s="193"/>
      <c r="FL24" s="193"/>
      <c r="FM24" s="193"/>
      <c r="FN24" s="193"/>
      <c r="FO24" s="193"/>
      <c r="FP24" s="193"/>
      <c r="FQ24" s="193"/>
      <c r="FR24" s="193"/>
      <c r="FS24" s="193"/>
      <c r="FT24" s="193"/>
      <c r="FU24" s="193"/>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v>1</v>
      </c>
      <c r="GS24" s="194"/>
      <c r="GT24" s="194"/>
      <c r="GU24" s="194"/>
      <c r="GV24" s="194"/>
      <c r="GW24" s="194"/>
      <c r="GX24" s="194"/>
      <c r="GY24" s="194"/>
      <c r="GZ24" s="194"/>
      <c r="HA24" s="194">
        <v>1</v>
      </c>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c r="IL24" s="194"/>
      <c r="IM24" s="194"/>
      <c r="IN24" s="194"/>
      <c r="IO24" s="194"/>
      <c r="IP24" s="194"/>
      <c r="IQ24" s="194"/>
      <c r="IR24" s="194"/>
      <c r="IS24" s="194"/>
      <c r="IT24" s="194"/>
      <c r="IU24" s="194"/>
      <c r="IV24" s="194"/>
      <c r="IW24" s="194"/>
      <c r="IX24" s="194"/>
      <c r="IY24" s="194"/>
      <c r="IZ24" s="194"/>
      <c r="JA24" s="194"/>
      <c r="JB24" s="194"/>
      <c r="JC24" s="194"/>
      <c r="JD24" s="194"/>
      <c r="JE24" s="194"/>
      <c r="JF24" s="194"/>
      <c r="JG24" s="194"/>
      <c r="JH24" s="194"/>
      <c r="JI24" s="194"/>
      <c r="JJ24" s="194"/>
      <c r="JK24" s="194"/>
      <c r="JL24" s="194"/>
      <c r="JM24" s="223"/>
      <c r="JN24" s="229"/>
      <c r="JO24" s="229"/>
      <c r="JP24" s="223"/>
      <c r="JQ24" s="229"/>
      <c r="JR24" s="223"/>
      <c r="JS24" s="223"/>
      <c r="JT24" s="229"/>
      <c r="JU24" s="229"/>
      <c r="JV24" s="229"/>
      <c r="JW24" s="229"/>
      <c r="JX24" s="223"/>
      <c r="JY24" s="229"/>
      <c r="JZ24" s="229"/>
      <c r="KA24" s="223"/>
    </row>
    <row r="25" spans="1:287" ht="60" x14ac:dyDescent="0.25">
      <c r="A25" s="148">
        <v>19</v>
      </c>
      <c r="B25" s="106" t="str">
        <f>'LANGKAH 3 IDENTIFIKASIUNESCO'!B24</f>
        <v>Menyusun deskripsi saintifik hasil kajian tersebut di atas dalam bentuk skripsi atau laporan tugas akhir, dan mengunggahnya dalam laman perguruan tinggi;</v>
      </c>
      <c r="C25" s="146"/>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96"/>
      <c r="BC25" s="196"/>
      <c r="BD25" s="196"/>
      <c r="BE25" s="196"/>
      <c r="BF25" s="196"/>
      <c r="BG25" s="196"/>
      <c r="BH25" s="184"/>
      <c r="BI25" s="184"/>
      <c r="BJ25" s="184"/>
      <c r="BK25" s="184"/>
      <c r="BL25" s="184"/>
      <c r="BM25" s="184"/>
      <c r="BN25" s="184"/>
      <c r="BO25" s="184"/>
      <c r="BP25" s="184"/>
      <c r="BQ25" s="184"/>
      <c r="BR25" s="184"/>
      <c r="BS25" s="184"/>
      <c r="BT25" s="184"/>
      <c r="BU25" s="184"/>
      <c r="BV25" s="184"/>
      <c r="BW25" s="184"/>
      <c r="BX25" s="184"/>
      <c r="BY25" s="184"/>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222"/>
      <c r="DA25" s="222"/>
      <c r="DB25" s="222"/>
      <c r="DC25" s="222"/>
      <c r="DD25" s="222"/>
      <c r="DE25" s="222"/>
      <c r="DF25" s="222"/>
      <c r="DG25" s="22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v>1</v>
      </c>
      <c r="EI25" s="192"/>
      <c r="EJ25" s="192"/>
      <c r="EK25" s="192"/>
      <c r="EL25" s="193"/>
      <c r="EM25" s="193"/>
      <c r="EN25" s="193"/>
      <c r="EO25" s="193"/>
      <c r="EP25" s="193"/>
      <c r="EQ25" s="193"/>
      <c r="ER25" s="193"/>
      <c r="ES25" s="193"/>
      <c r="ET25" s="193"/>
      <c r="EU25" s="193"/>
      <c r="EV25" s="193"/>
      <c r="EW25" s="193"/>
      <c r="EX25" s="193"/>
      <c r="EY25" s="193"/>
      <c r="EZ25" s="193"/>
      <c r="FA25" s="193"/>
      <c r="FB25" s="193"/>
      <c r="FC25" s="193"/>
      <c r="FD25" s="193"/>
      <c r="FE25" s="193"/>
      <c r="FF25" s="193"/>
      <c r="FG25" s="193"/>
      <c r="FH25" s="193"/>
      <c r="FI25" s="193"/>
      <c r="FJ25" s="193"/>
      <c r="FK25" s="193"/>
      <c r="FL25" s="193"/>
      <c r="FM25" s="193"/>
      <c r="FN25" s="193"/>
      <c r="FO25" s="193"/>
      <c r="FP25" s="193"/>
      <c r="FQ25" s="193"/>
      <c r="FR25" s="193"/>
      <c r="FS25" s="193"/>
      <c r="FT25" s="193"/>
      <c r="FU25" s="193"/>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c r="IL25" s="194"/>
      <c r="IM25" s="194"/>
      <c r="IN25" s="194"/>
      <c r="IO25" s="194"/>
      <c r="IP25" s="194"/>
      <c r="IQ25" s="194"/>
      <c r="IR25" s="194"/>
      <c r="IS25" s="194"/>
      <c r="IT25" s="194"/>
      <c r="IU25" s="194"/>
      <c r="IV25" s="194"/>
      <c r="IW25" s="194"/>
      <c r="IX25" s="194"/>
      <c r="IY25" s="194"/>
      <c r="IZ25" s="194"/>
      <c r="JA25" s="194"/>
      <c r="JB25" s="194"/>
      <c r="JC25" s="194"/>
      <c r="JD25" s="194"/>
      <c r="JE25" s="194"/>
      <c r="JF25" s="194"/>
      <c r="JG25" s="194"/>
      <c r="JH25" s="194"/>
      <c r="JI25" s="194"/>
      <c r="JJ25" s="194"/>
      <c r="JK25" s="194"/>
      <c r="JL25" s="194"/>
      <c r="JM25" s="223"/>
      <c r="JN25" s="229"/>
      <c r="JO25" s="229"/>
      <c r="JP25" s="223"/>
      <c r="JQ25" s="229"/>
      <c r="JR25" s="223"/>
      <c r="JS25" s="223"/>
      <c r="JT25" s="229"/>
      <c r="JU25" s="229"/>
      <c r="JV25" s="229"/>
      <c r="JW25" s="229"/>
      <c r="JX25" s="223"/>
      <c r="JY25" s="229"/>
      <c r="JZ25" s="229"/>
      <c r="KA25" s="223"/>
    </row>
    <row r="26" spans="1:287" ht="60" x14ac:dyDescent="0.25">
      <c r="A26" s="148">
        <v>20</v>
      </c>
      <c r="B26" s="106" t="str">
        <f>'LANGKAH 3 IDENTIFIKASIUNESCO'!B25</f>
        <v xml:space="preserve">Mampu mengambil keputusan secara tepat dalam konteks penyelesaian masalah di bidang keahliannya, berdasarkan hasil analisis informasi dan data; </v>
      </c>
      <c r="C26" s="146"/>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96"/>
      <c r="BC26" s="196"/>
      <c r="BD26" s="196"/>
      <c r="BE26" s="196"/>
      <c r="BF26" s="196"/>
      <c r="BG26" s="196"/>
      <c r="BH26" s="184"/>
      <c r="BI26" s="184"/>
      <c r="BJ26" s="184"/>
      <c r="BK26" s="184"/>
      <c r="BL26" s="184"/>
      <c r="BM26" s="184"/>
      <c r="BN26" s="184"/>
      <c r="BO26" s="184"/>
      <c r="BP26" s="184"/>
      <c r="BQ26" s="184"/>
      <c r="BR26" s="184"/>
      <c r="BS26" s="184"/>
      <c r="BT26" s="184"/>
      <c r="BU26" s="184"/>
      <c r="BV26" s="184"/>
      <c r="BW26" s="184"/>
      <c r="BX26" s="184"/>
      <c r="BY26" s="184"/>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222"/>
      <c r="DA26" s="222"/>
      <c r="DB26" s="222"/>
      <c r="DC26" s="222"/>
      <c r="DD26" s="222"/>
      <c r="DE26" s="222"/>
      <c r="DF26" s="222"/>
      <c r="DG26" s="222"/>
      <c r="DH26" s="192"/>
      <c r="DI26" s="192"/>
      <c r="DJ26" s="192"/>
      <c r="DK26" s="192"/>
      <c r="DL26" s="192"/>
      <c r="DM26" s="192"/>
      <c r="DN26" s="192"/>
      <c r="DO26" s="192"/>
      <c r="DP26" s="192"/>
      <c r="DQ26" s="192"/>
      <c r="DR26" s="192"/>
      <c r="DS26" s="192"/>
      <c r="DT26" s="192"/>
      <c r="DU26" s="192"/>
      <c r="DV26" s="192"/>
      <c r="DW26" s="192"/>
      <c r="DX26" s="192"/>
      <c r="DY26" s="192"/>
      <c r="DZ26" s="192"/>
      <c r="EA26" s="192"/>
      <c r="EB26" s="192"/>
      <c r="EC26" s="192"/>
      <c r="ED26" s="192"/>
      <c r="EE26" s="192"/>
      <c r="EF26" s="192"/>
      <c r="EG26" s="192"/>
      <c r="EH26" s="192"/>
      <c r="EI26" s="192"/>
      <c r="EJ26" s="192"/>
      <c r="EK26" s="192"/>
      <c r="EL26" s="193"/>
      <c r="EM26" s="193"/>
      <c r="EN26" s="193"/>
      <c r="EO26" s="193"/>
      <c r="EP26" s="193"/>
      <c r="EQ26" s="193"/>
      <c r="ER26" s="193"/>
      <c r="ES26" s="193"/>
      <c r="ET26" s="193"/>
      <c r="EU26" s="193"/>
      <c r="EV26" s="193"/>
      <c r="EW26" s="193"/>
      <c r="EX26" s="193"/>
      <c r="EY26" s="193"/>
      <c r="EZ26" s="193"/>
      <c r="FA26" s="193"/>
      <c r="FB26" s="193"/>
      <c r="FC26" s="193"/>
      <c r="FD26" s="193"/>
      <c r="FE26" s="193"/>
      <c r="FF26" s="193"/>
      <c r="FG26" s="193">
        <v>1</v>
      </c>
      <c r="FH26" s="193"/>
      <c r="FI26" s="193"/>
      <c r="FJ26" s="193"/>
      <c r="FK26" s="193"/>
      <c r="FL26" s="193"/>
      <c r="FM26" s="193"/>
      <c r="FN26" s="193"/>
      <c r="FO26" s="193"/>
      <c r="FP26" s="193"/>
      <c r="FQ26" s="193"/>
      <c r="FR26" s="193"/>
      <c r="FS26" s="193"/>
      <c r="FT26" s="193"/>
      <c r="FU26" s="193"/>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c r="HP26" s="194"/>
      <c r="HQ26" s="194"/>
      <c r="HR26" s="194"/>
      <c r="HS26" s="194"/>
      <c r="HT26" s="194"/>
      <c r="HU26" s="194"/>
      <c r="HV26" s="194"/>
      <c r="HW26" s="194">
        <v>1</v>
      </c>
      <c r="HX26" s="194"/>
      <c r="HY26" s="194"/>
      <c r="HZ26" s="194"/>
      <c r="IA26" s="194"/>
      <c r="IB26" s="194"/>
      <c r="IC26" s="194"/>
      <c r="ID26" s="194"/>
      <c r="IE26" s="194"/>
      <c r="IF26" s="194"/>
      <c r="IG26" s="194"/>
      <c r="IH26" s="194"/>
      <c r="II26" s="194"/>
      <c r="IJ26" s="194"/>
      <c r="IK26" s="194"/>
      <c r="IL26" s="194"/>
      <c r="IM26" s="194"/>
      <c r="IN26" s="194"/>
      <c r="IO26" s="194"/>
      <c r="IP26" s="194"/>
      <c r="IQ26" s="194"/>
      <c r="IR26" s="194"/>
      <c r="IS26" s="194"/>
      <c r="IT26" s="194">
        <v>1</v>
      </c>
      <c r="IU26" s="194"/>
      <c r="IV26" s="194"/>
      <c r="IW26" s="194"/>
      <c r="IX26" s="194"/>
      <c r="IY26" s="194"/>
      <c r="IZ26" s="194">
        <v>1</v>
      </c>
      <c r="JA26" s="194"/>
      <c r="JB26" s="194"/>
      <c r="JC26" s="194"/>
      <c r="JD26" s="194"/>
      <c r="JE26" s="194"/>
      <c r="JF26" s="194"/>
      <c r="JG26" s="194"/>
      <c r="JH26" s="194"/>
      <c r="JI26" s="194"/>
      <c r="JJ26" s="194"/>
      <c r="JK26" s="194"/>
      <c r="JL26" s="194"/>
      <c r="JM26" s="223"/>
      <c r="JN26" s="229"/>
      <c r="JO26" s="229"/>
      <c r="JP26" s="223"/>
      <c r="JQ26" s="229"/>
      <c r="JR26" s="223"/>
      <c r="JS26" s="223"/>
      <c r="JT26" s="229"/>
      <c r="JU26" s="229"/>
      <c r="JV26" s="229"/>
      <c r="JW26" s="229"/>
      <c r="JX26" s="223"/>
      <c r="JY26" s="229"/>
      <c r="JZ26" s="229"/>
      <c r="KA26" s="223"/>
    </row>
    <row r="27" spans="1:287" ht="60" x14ac:dyDescent="0.25">
      <c r="A27" s="148">
        <v>21</v>
      </c>
      <c r="B27" s="106" t="str">
        <f>'LANGKAH 3 IDENTIFIKASIUNESCO'!B26</f>
        <v xml:space="preserve">Mampu memelihara dan mengembang-kan jaringan kerja dengan pembimbing, kolega, sejawat baik di dalam maupun di luar lembaganya; </v>
      </c>
      <c r="C27" s="146"/>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96"/>
      <c r="BC27" s="196"/>
      <c r="BD27" s="196"/>
      <c r="BE27" s="196"/>
      <c r="BF27" s="196"/>
      <c r="BG27" s="196"/>
      <c r="BH27" s="184"/>
      <c r="BI27" s="184"/>
      <c r="BJ27" s="184"/>
      <c r="BK27" s="184"/>
      <c r="BL27" s="184"/>
      <c r="BM27" s="184"/>
      <c r="BN27" s="184"/>
      <c r="BO27" s="184"/>
      <c r="BP27" s="184"/>
      <c r="BQ27" s="184"/>
      <c r="BR27" s="184"/>
      <c r="BS27" s="184"/>
      <c r="BT27" s="184"/>
      <c r="BU27" s="184"/>
      <c r="BV27" s="184"/>
      <c r="BW27" s="184"/>
      <c r="BX27" s="184"/>
      <c r="BY27" s="184"/>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222"/>
      <c r="DA27" s="222"/>
      <c r="DB27" s="222"/>
      <c r="DC27" s="222"/>
      <c r="DD27" s="222"/>
      <c r="DE27" s="222"/>
      <c r="DF27" s="222"/>
      <c r="DG27" s="222"/>
      <c r="DH27" s="192">
        <v>1</v>
      </c>
      <c r="DI27" s="192"/>
      <c r="DJ27" s="192"/>
      <c r="DK27" s="192"/>
      <c r="DL27" s="192"/>
      <c r="DM27" s="192"/>
      <c r="DN27" s="192">
        <v>1</v>
      </c>
      <c r="DO27" s="192"/>
      <c r="DP27" s="192"/>
      <c r="DQ27" s="192"/>
      <c r="DR27" s="192"/>
      <c r="DS27" s="192"/>
      <c r="DT27" s="192">
        <v>1</v>
      </c>
      <c r="DU27" s="192"/>
      <c r="DV27" s="192"/>
      <c r="DW27" s="192"/>
      <c r="DX27" s="192"/>
      <c r="DY27" s="192">
        <v>1</v>
      </c>
      <c r="DZ27" s="192"/>
      <c r="EA27" s="192"/>
      <c r="EB27" s="192"/>
      <c r="EC27" s="192"/>
      <c r="ED27" s="192"/>
      <c r="EE27" s="192"/>
      <c r="EF27" s="192"/>
      <c r="EG27" s="192"/>
      <c r="EH27" s="192">
        <v>1</v>
      </c>
      <c r="EI27" s="192"/>
      <c r="EJ27" s="192"/>
      <c r="EK27" s="192"/>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4"/>
      <c r="FW27" s="194"/>
      <c r="FX27" s="194"/>
      <c r="FY27" s="194"/>
      <c r="FZ27" s="194"/>
      <c r="GA27" s="194"/>
      <c r="GB27" s="194"/>
      <c r="GC27" s="194"/>
      <c r="GD27" s="194"/>
      <c r="GE27" s="194"/>
      <c r="GF27" s="194"/>
      <c r="GG27" s="194"/>
      <c r="GH27" s="194"/>
      <c r="GI27" s="194"/>
      <c r="GJ27" s="194"/>
      <c r="GK27" s="194"/>
      <c r="GL27" s="194"/>
      <c r="GM27" s="194"/>
      <c r="GN27" s="194"/>
      <c r="GO27" s="194"/>
      <c r="GP27" s="194"/>
      <c r="GQ27" s="194"/>
      <c r="GR27" s="194"/>
      <c r="GS27" s="194"/>
      <c r="GT27" s="194"/>
      <c r="GU27" s="194"/>
      <c r="GV27" s="194"/>
      <c r="GW27" s="194"/>
      <c r="GX27" s="194"/>
      <c r="GY27" s="194"/>
      <c r="GZ27" s="194"/>
      <c r="HA27" s="194"/>
      <c r="HB27" s="194"/>
      <c r="HC27" s="194"/>
      <c r="HD27" s="194"/>
      <c r="HE27" s="194"/>
      <c r="HF27" s="194"/>
      <c r="HG27" s="194"/>
      <c r="HH27" s="194"/>
      <c r="HI27" s="194"/>
      <c r="HJ27" s="194"/>
      <c r="HK27" s="194"/>
      <c r="HL27" s="194"/>
      <c r="HM27" s="194"/>
      <c r="HN27" s="194"/>
      <c r="HO27" s="194"/>
      <c r="HP27" s="194"/>
      <c r="HQ27" s="194"/>
      <c r="HR27" s="194"/>
      <c r="HS27" s="194"/>
      <c r="HT27" s="194"/>
      <c r="HU27" s="194"/>
      <c r="HV27" s="194"/>
      <c r="HW27" s="194"/>
      <c r="HX27" s="194"/>
      <c r="HY27" s="194"/>
      <c r="HZ27" s="194"/>
      <c r="IA27" s="194"/>
      <c r="IB27" s="194"/>
      <c r="IC27" s="194"/>
      <c r="ID27" s="194"/>
      <c r="IE27" s="194"/>
      <c r="IF27" s="194"/>
      <c r="IG27" s="194"/>
      <c r="IH27" s="194"/>
      <c r="II27" s="194"/>
      <c r="IJ27" s="194"/>
      <c r="IK27" s="194"/>
      <c r="IL27" s="194"/>
      <c r="IM27" s="194"/>
      <c r="IN27" s="194"/>
      <c r="IO27" s="194"/>
      <c r="IP27" s="194"/>
      <c r="IQ27" s="194"/>
      <c r="IR27" s="194"/>
      <c r="IS27" s="194"/>
      <c r="IT27" s="194"/>
      <c r="IU27" s="194"/>
      <c r="IV27" s="194"/>
      <c r="IW27" s="194"/>
      <c r="IX27" s="194"/>
      <c r="IY27" s="194"/>
      <c r="IZ27" s="194"/>
      <c r="JA27" s="194"/>
      <c r="JB27" s="194"/>
      <c r="JC27" s="194"/>
      <c r="JD27" s="194"/>
      <c r="JE27" s="194"/>
      <c r="JF27" s="194"/>
      <c r="JG27" s="194"/>
      <c r="JH27" s="194"/>
      <c r="JI27" s="194"/>
      <c r="JJ27" s="194"/>
      <c r="JK27" s="194"/>
      <c r="JL27" s="194"/>
      <c r="JM27" s="223"/>
      <c r="JN27" s="229"/>
      <c r="JO27" s="229"/>
      <c r="JP27" s="223"/>
      <c r="JQ27" s="229"/>
      <c r="JR27" s="223"/>
      <c r="JS27" s="223"/>
      <c r="JT27" s="229"/>
      <c r="JU27" s="229"/>
      <c r="JV27" s="229"/>
      <c r="JW27" s="229"/>
      <c r="JX27" s="223"/>
      <c r="JY27" s="229"/>
      <c r="JZ27" s="229"/>
      <c r="KA27" s="223"/>
    </row>
    <row r="28" spans="1:287" ht="90" x14ac:dyDescent="0.25">
      <c r="A28" s="148">
        <v>22</v>
      </c>
      <c r="B28" s="106" t="str">
        <f>'LANGKAH 3 IDENTIFIKASIUNESCO'!B27</f>
        <v xml:space="preserve">Mampu bertanggungjawab atas pencapaian hasil kerja kelompok dan melakukan supervisi dan evaluasi terhadap penyelesaian pekerjaan yang ditugaskan kepada pekerja yang berada di bawah tanggungjawabnya; </v>
      </c>
      <c r="C28" s="146"/>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96"/>
      <c r="BC28" s="196"/>
      <c r="BD28" s="196"/>
      <c r="BE28" s="196"/>
      <c r="BF28" s="196"/>
      <c r="BG28" s="196"/>
      <c r="BH28" s="184"/>
      <c r="BI28" s="184"/>
      <c r="BJ28" s="184"/>
      <c r="BK28" s="184"/>
      <c r="BL28" s="184"/>
      <c r="BM28" s="184"/>
      <c r="BN28" s="184"/>
      <c r="BO28" s="184"/>
      <c r="BP28" s="184"/>
      <c r="BQ28" s="184"/>
      <c r="BR28" s="184"/>
      <c r="BS28" s="184"/>
      <c r="BT28" s="184"/>
      <c r="BU28" s="184"/>
      <c r="BV28" s="184"/>
      <c r="BW28" s="184"/>
      <c r="BX28" s="184"/>
      <c r="BY28" s="184"/>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222"/>
      <c r="DA28" s="222"/>
      <c r="DB28" s="222"/>
      <c r="DC28" s="222"/>
      <c r="DD28" s="222"/>
      <c r="DE28" s="222"/>
      <c r="DF28" s="222"/>
      <c r="DG28" s="22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3"/>
      <c r="EM28" s="193"/>
      <c r="EN28" s="193"/>
      <c r="EO28" s="193"/>
      <c r="EP28" s="193"/>
      <c r="EQ28" s="193"/>
      <c r="ER28" s="193"/>
      <c r="ES28" s="193"/>
      <c r="ET28" s="193"/>
      <c r="EU28" s="193"/>
      <c r="EV28" s="193"/>
      <c r="EW28" s="193"/>
      <c r="EX28" s="193"/>
      <c r="EY28" s="193"/>
      <c r="EZ28" s="193"/>
      <c r="FA28" s="193"/>
      <c r="FB28" s="193"/>
      <c r="FC28" s="193"/>
      <c r="FD28" s="193"/>
      <c r="FE28" s="193"/>
      <c r="FF28" s="193"/>
      <c r="FG28" s="193">
        <v>1</v>
      </c>
      <c r="FH28" s="193"/>
      <c r="FI28" s="193"/>
      <c r="FJ28" s="193"/>
      <c r="FK28" s="193"/>
      <c r="FL28" s="193"/>
      <c r="FM28" s="193"/>
      <c r="FN28" s="193"/>
      <c r="FO28" s="193"/>
      <c r="FP28" s="193"/>
      <c r="FQ28" s="193"/>
      <c r="FR28" s="193"/>
      <c r="FS28" s="193"/>
      <c r="FT28" s="193"/>
      <c r="FU28" s="193"/>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4"/>
      <c r="GT28" s="194"/>
      <c r="GU28" s="194"/>
      <c r="GV28" s="194"/>
      <c r="GW28" s="194"/>
      <c r="GX28" s="194"/>
      <c r="GY28" s="194"/>
      <c r="GZ28" s="194"/>
      <c r="HA28" s="194"/>
      <c r="HB28" s="194"/>
      <c r="HC28" s="194"/>
      <c r="HD28" s="194"/>
      <c r="HE28" s="194"/>
      <c r="HF28" s="194"/>
      <c r="HG28" s="194"/>
      <c r="HH28" s="194"/>
      <c r="HI28" s="194"/>
      <c r="HJ28" s="194"/>
      <c r="HK28" s="194"/>
      <c r="HL28" s="194"/>
      <c r="HM28" s="194"/>
      <c r="HN28" s="194"/>
      <c r="HO28" s="194"/>
      <c r="HP28" s="194"/>
      <c r="HQ28" s="194"/>
      <c r="HR28" s="194"/>
      <c r="HS28" s="194"/>
      <c r="HT28" s="194"/>
      <c r="HU28" s="194"/>
      <c r="HV28" s="194"/>
      <c r="HW28" s="194"/>
      <c r="HX28" s="194"/>
      <c r="HY28" s="194"/>
      <c r="HZ28" s="194"/>
      <c r="IA28" s="194"/>
      <c r="IB28" s="194"/>
      <c r="IC28" s="194"/>
      <c r="ID28" s="194"/>
      <c r="IE28" s="194"/>
      <c r="IF28" s="194"/>
      <c r="IG28" s="194"/>
      <c r="IH28" s="194"/>
      <c r="II28" s="194"/>
      <c r="IJ28" s="194"/>
      <c r="IK28" s="194"/>
      <c r="IL28" s="194"/>
      <c r="IM28" s="194"/>
      <c r="IN28" s="194"/>
      <c r="IO28" s="194"/>
      <c r="IP28" s="194"/>
      <c r="IQ28" s="194"/>
      <c r="IR28" s="194"/>
      <c r="IS28" s="194"/>
      <c r="IT28" s="194"/>
      <c r="IU28" s="194"/>
      <c r="IV28" s="194"/>
      <c r="IW28" s="194"/>
      <c r="IX28" s="194"/>
      <c r="IY28" s="194"/>
      <c r="IZ28" s="194"/>
      <c r="JA28" s="194"/>
      <c r="JB28" s="194"/>
      <c r="JC28" s="194"/>
      <c r="JD28" s="194"/>
      <c r="JE28" s="194"/>
      <c r="JF28" s="194"/>
      <c r="JG28" s="194"/>
      <c r="JH28" s="194"/>
      <c r="JI28" s="194"/>
      <c r="JJ28" s="194"/>
      <c r="JK28" s="194"/>
      <c r="JL28" s="194"/>
      <c r="JM28" s="223"/>
      <c r="JN28" s="229"/>
      <c r="JO28" s="229"/>
      <c r="JP28" s="223"/>
      <c r="JQ28" s="229"/>
      <c r="JR28" s="223"/>
      <c r="JS28" s="223"/>
      <c r="JT28" s="229"/>
      <c r="JU28" s="229"/>
      <c r="JV28" s="229"/>
      <c r="JW28" s="229"/>
      <c r="JX28" s="223"/>
      <c r="JY28" s="229"/>
      <c r="JZ28" s="229"/>
      <c r="KA28" s="223"/>
    </row>
    <row r="29" spans="1:287" ht="60" x14ac:dyDescent="0.25">
      <c r="A29" s="148">
        <v>23</v>
      </c>
      <c r="B29" s="106" t="str">
        <f>'LANGKAH 3 IDENTIFIKASIUNESCO'!B28</f>
        <v xml:space="preserve">Mampu melakukan proses evaluasi diri terhadap kelompok kerja yang berada dibawah tanggung jawabnya, dan mampu mengelola pembelajaran secara mandiri; </v>
      </c>
      <c r="C29" s="146"/>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96"/>
      <c r="BC29" s="196"/>
      <c r="BD29" s="196"/>
      <c r="BE29" s="196"/>
      <c r="BF29" s="196"/>
      <c r="BG29" s="196"/>
      <c r="BH29" s="184"/>
      <c r="BI29" s="184"/>
      <c r="BJ29" s="184"/>
      <c r="BK29" s="184"/>
      <c r="BL29" s="184"/>
      <c r="BM29" s="184"/>
      <c r="BN29" s="184"/>
      <c r="BO29" s="184"/>
      <c r="BP29" s="184"/>
      <c r="BQ29" s="184"/>
      <c r="BR29" s="184"/>
      <c r="BS29" s="184"/>
      <c r="BT29" s="184"/>
      <c r="BU29" s="184"/>
      <c r="BV29" s="184"/>
      <c r="BW29" s="184"/>
      <c r="BX29" s="184"/>
      <c r="BY29" s="184"/>
      <c r="BZ29" s="190"/>
      <c r="CA29" s="190"/>
      <c r="CB29" s="190"/>
      <c r="CC29" s="190"/>
      <c r="CD29" s="190"/>
      <c r="CE29" s="190"/>
      <c r="CF29" s="190"/>
      <c r="CG29" s="190"/>
      <c r="CH29" s="190"/>
      <c r="CI29" s="190"/>
      <c r="CJ29" s="190"/>
      <c r="CK29" s="190"/>
      <c r="CL29" s="190"/>
      <c r="CM29" s="190"/>
      <c r="CN29" s="190"/>
      <c r="CO29" s="190"/>
      <c r="CP29" s="190"/>
      <c r="CQ29" s="190"/>
      <c r="CR29" s="190"/>
      <c r="CS29" s="190"/>
      <c r="CT29" s="190"/>
      <c r="CU29" s="190"/>
      <c r="CV29" s="190"/>
      <c r="CW29" s="190"/>
      <c r="CX29" s="190"/>
      <c r="CY29" s="190"/>
      <c r="CZ29" s="222"/>
      <c r="DA29" s="222"/>
      <c r="DB29" s="222"/>
      <c r="DC29" s="222"/>
      <c r="DD29" s="222"/>
      <c r="DE29" s="222"/>
      <c r="DF29" s="222"/>
      <c r="DG29" s="222"/>
      <c r="DH29" s="192"/>
      <c r="DI29" s="192"/>
      <c r="DJ29" s="192"/>
      <c r="DK29" s="192"/>
      <c r="DL29" s="192"/>
      <c r="DM29" s="192"/>
      <c r="DN29" s="192"/>
      <c r="DO29" s="192"/>
      <c r="DP29" s="192"/>
      <c r="DQ29" s="192"/>
      <c r="DR29" s="192"/>
      <c r="DS29" s="192"/>
      <c r="DT29" s="192"/>
      <c r="DU29" s="192"/>
      <c r="DV29" s="192"/>
      <c r="DW29" s="192"/>
      <c r="DX29" s="192"/>
      <c r="DY29" s="192"/>
      <c r="DZ29" s="192"/>
      <c r="EA29" s="192"/>
      <c r="EB29" s="192"/>
      <c r="EC29" s="192"/>
      <c r="ED29" s="192"/>
      <c r="EE29" s="192"/>
      <c r="EF29" s="192"/>
      <c r="EG29" s="192"/>
      <c r="EH29" s="192"/>
      <c r="EI29" s="192"/>
      <c r="EJ29" s="192"/>
      <c r="EK29" s="192"/>
      <c r="EL29" s="193"/>
      <c r="EM29" s="193"/>
      <c r="EN29" s="193"/>
      <c r="EO29" s="193"/>
      <c r="EP29" s="193"/>
      <c r="EQ29" s="193"/>
      <c r="ER29" s="193"/>
      <c r="ES29" s="193"/>
      <c r="ET29" s="193"/>
      <c r="EU29" s="193"/>
      <c r="EV29" s="193"/>
      <c r="EW29" s="193"/>
      <c r="EX29" s="193"/>
      <c r="EY29" s="193"/>
      <c r="EZ29" s="193"/>
      <c r="FA29" s="193"/>
      <c r="FB29" s="193"/>
      <c r="FC29" s="193"/>
      <c r="FD29" s="193"/>
      <c r="FE29" s="193"/>
      <c r="FF29" s="193"/>
      <c r="FG29" s="193"/>
      <c r="FH29" s="193"/>
      <c r="FI29" s="193"/>
      <c r="FJ29" s="193"/>
      <c r="FK29" s="193"/>
      <c r="FL29" s="193"/>
      <c r="FM29" s="193"/>
      <c r="FN29" s="193"/>
      <c r="FO29" s="193"/>
      <c r="FP29" s="193"/>
      <c r="FQ29" s="193"/>
      <c r="FR29" s="193"/>
      <c r="FS29" s="193"/>
      <c r="FT29" s="193"/>
      <c r="FU29" s="193"/>
      <c r="FV29" s="194"/>
      <c r="FW29" s="194"/>
      <c r="FX29" s="194"/>
      <c r="FY29" s="194"/>
      <c r="FZ29" s="194"/>
      <c r="GA29" s="194"/>
      <c r="GB29" s="194"/>
      <c r="GC29" s="194"/>
      <c r="GD29" s="194"/>
      <c r="GE29" s="194"/>
      <c r="GF29" s="194"/>
      <c r="GG29" s="194"/>
      <c r="GH29" s="194"/>
      <c r="GI29" s="194"/>
      <c r="GJ29" s="194"/>
      <c r="GK29" s="194"/>
      <c r="GL29" s="194"/>
      <c r="GM29" s="194"/>
      <c r="GN29" s="194"/>
      <c r="GO29" s="194"/>
      <c r="GP29" s="194"/>
      <c r="GQ29" s="194"/>
      <c r="GR29" s="194"/>
      <c r="GS29" s="194"/>
      <c r="GT29" s="194"/>
      <c r="GU29" s="194"/>
      <c r="GV29" s="194"/>
      <c r="GW29" s="194"/>
      <c r="GX29" s="194"/>
      <c r="GY29" s="194"/>
      <c r="GZ29" s="194"/>
      <c r="HA29" s="194"/>
      <c r="HB29" s="194"/>
      <c r="HC29" s="194"/>
      <c r="HD29" s="194"/>
      <c r="HE29" s="194"/>
      <c r="HF29" s="194"/>
      <c r="HG29" s="194"/>
      <c r="HH29" s="194"/>
      <c r="HI29" s="194"/>
      <c r="HJ29" s="194"/>
      <c r="HK29" s="194"/>
      <c r="HL29" s="194"/>
      <c r="HM29" s="194"/>
      <c r="HN29" s="194"/>
      <c r="HO29" s="194"/>
      <c r="HP29" s="194"/>
      <c r="HQ29" s="194"/>
      <c r="HR29" s="194"/>
      <c r="HS29" s="194"/>
      <c r="HT29" s="194"/>
      <c r="HU29" s="194"/>
      <c r="HV29" s="194"/>
      <c r="HW29" s="194"/>
      <c r="HX29" s="194"/>
      <c r="HY29" s="194"/>
      <c r="HZ29" s="194"/>
      <c r="IA29" s="194"/>
      <c r="IB29" s="194"/>
      <c r="IC29" s="194"/>
      <c r="ID29" s="194"/>
      <c r="IE29" s="194"/>
      <c r="IF29" s="194"/>
      <c r="IG29" s="194"/>
      <c r="IH29" s="194"/>
      <c r="II29" s="194"/>
      <c r="IJ29" s="194"/>
      <c r="IK29" s="194"/>
      <c r="IL29" s="194"/>
      <c r="IM29" s="194"/>
      <c r="IN29" s="194"/>
      <c r="IO29" s="194"/>
      <c r="IP29" s="194"/>
      <c r="IQ29" s="194"/>
      <c r="IR29" s="194"/>
      <c r="IS29" s="194"/>
      <c r="IT29" s="194"/>
      <c r="IU29" s="194"/>
      <c r="IV29" s="194"/>
      <c r="IW29" s="194"/>
      <c r="IX29" s="194"/>
      <c r="IY29" s="194"/>
      <c r="IZ29" s="194"/>
      <c r="JA29" s="194"/>
      <c r="JB29" s="194"/>
      <c r="JC29" s="194"/>
      <c r="JD29" s="194"/>
      <c r="JE29" s="194"/>
      <c r="JF29" s="194"/>
      <c r="JG29" s="194"/>
      <c r="JH29" s="194"/>
      <c r="JI29" s="194"/>
      <c r="JJ29" s="194"/>
      <c r="JK29" s="194"/>
      <c r="JL29" s="194"/>
      <c r="JM29" s="223">
        <v>1</v>
      </c>
      <c r="JN29" s="229"/>
      <c r="JO29" s="229"/>
      <c r="JP29" s="223"/>
      <c r="JQ29" s="229"/>
      <c r="JR29" s="223"/>
      <c r="JS29" s="223"/>
      <c r="JT29" s="229"/>
      <c r="JU29" s="229"/>
      <c r="JV29" s="229"/>
      <c r="JW29" s="229"/>
      <c r="JX29" s="223"/>
      <c r="JY29" s="229"/>
      <c r="JZ29" s="229"/>
      <c r="KA29" s="223"/>
    </row>
    <row r="30" spans="1:287" ht="60" x14ac:dyDescent="0.25">
      <c r="A30" s="148">
        <v>24</v>
      </c>
      <c r="B30" s="106" t="str">
        <f>'LANGKAH 3 IDENTIFIKASIUNESCO'!B29</f>
        <v xml:space="preserve">Mampu mendokumentasikan, menyimpan, mengamankan, dan menemukan kembali data untuk menjamin kesahihan dan mencegah plagiasi. </v>
      </c>
      <c r="C30" s="146"/>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96"/>
      <c r="BC30" s="196"/>
      <c r="BD30" s="196"/>
      <c r="BE30" s="196"/>
      <c r="BF30" s="196"/>
      <c r="BG30" s="196"/>
      <c r="BH30" s="184"/>
      <c r="BI30" s="184"/>
      <c r="BJ30" s="184"/>
      <c r="BK30" s="184"/>
      <c r="BL30" s="184"/>
      <c r="BM30" s="184"/>
      <c r="BN30" s="184"/>
      <c r="BO30" s="184"/>
      <c r="BP30" s="184"/>
      <c r="BQ30" s="184"/>
      <c r="BR30" s="184"/>
      <c r="BS30" s="184"/>
      <c r="BT30" s="184"/>
      <c r="BU30" s="184"/>
      <c r="BV30" s="184"/>
      <c r="BW30" s="184"/>
      <c r="BX30" s="184"/>
      <c r="BY30" s="184"/>
      <c r="BZ30" s="190"/>
      <c r="CA30" s="190"/>
      <c r="CB30" s="190"/>
      <c r="CC30" s="190"/>
      <c r="CD30" s="190"/>
      <c r="CE30" s="190"/>
      <c r="CF30" s="190"/>
      <c r="CG30" s="190"/>
      <c r="CH30" s="190"/>
      <c r="CI30" s="190"/>
      <c r="CJ30" s="190"/>
      <c r="CK30" s="190"/>
      <c r="CL30" s="190"/>
      <c r="CM30" s="190"/>
      <c r="CN30" s="190"/>
      <c r="CO30" s="190"/>
      <c r="CP30" s="190"/>
      <c r="CQ30" s="190"/>
      <c r="CR30" s="190"/>
      <c r="CS30" s="190"/>
      <c r="CT30" s="190"/>
      <c r="CU30" s="190"/>
      <c r="CV30" s="190"/>
      <c r="CW30" s="190"/>
      <c r="CX30" s="190"/>
      <c r="CY30" s="190"/>
      <c r="CZ30" s="222"/>
      <c r="DA30" s="222"/>
      <c r="DB30" s="222"/>
      <c r="DC30" s="222"/>
      <c r="DD30" s="222"/>
      <c r="DE30" s="222"/>
      <c r="DF30" s="222"/>
      <c r="DG30" s="222"/>
      <c r="DH30" s="192">
        <v>1</v>
      </c>
      <c r="DI30" s="192"/>
      <c r="DJ30" s="192"/>
      <c r="DK30" s="192"/>
      <c r="DL30" s="192"/>
      <c r="DM30" s="192">
        <v>1</v>
      </c>
      <c r="DN30" s="192"/>
      <c r="DO30" s="192"/>
      <c r="DP30" s="192"/>
      <c r="DQ30" s="192"/>
      <c r="DR30" s="192"/>
      <c r="DS30" s="192">
        <v>1</v>
      </c>
      <c r="DT30" s="192"/>
      <c r="DU30" s="192"/>
      <c r="DV30" s="192"/>
      <c r="DW30" s="192"/>
      <c r="DX30" s="192"/>
      <c r="DY30" s="192">
        <v>1</v>
      </c>
      <c r="DZ30" s="192"/>
      <c r="EA30" s="192"/>
      <c r="EB30" s="192"/>
      <c r="EC30" s="192"/>
      <c r="ED30" s="192"/>
      <c r="EE30" s="192"/>
      <c r="EF30" s="192"/>
      <c r="EG30" s="192"/>
      <c r="EH30" s="192">
        <v>1</v>
      </c>
      <c r="EI30" s="192"/>
      <c r="EJ30" s="192"/>
      <c r="EK30" s="192"/>
      <c r="EL30" s="193"/>
      <c r="EM30" s="193"/>
      <c r="EN30" s="193"/>
      <c r="EO30" s="193"/>
      <c r="EP30" s="193"/>
      <c r="EQ30" s="193"/>
      <c r="ER30" s="193"/>
      <c r="ES30" s="193"/>
      <c r="ET30" s="193"/>
      <c r="EU30" s="193"/>
      <c r="EV30" s="193"/>
      <c r="EW30" s="193"/>
      <c r="EX30" s="193"/>
      <c r="EY30" s="193"/>
      <c r="EZ30" s="193"/>
      <c r="FA30" s="193"/>
      <c r="FB30" s="193"/>
      <c r="FC30" s="193"/>
      <c r="FD30" s="193"/>
      <c r="FE30" s="193"/>
      <c r="FF30" s="193"/>
      <c r="FG30" s="193"/>
      <c r="FH30" s="193"/>
      <c r="FI30" s="193"/>
      <c r="FJ30" s="193"/>
      <c r="FK30" s="193"/>
      <c r="FL30" s="193"/>
      <c r="FM30" s="193"/>
      <c r="FN30" s="193"/>
      <c r="FO30" s="193"/>
      <c r="FP30" s="193"/>
      <c r="FQ30" s="193"/>
      <c r="FR30" s="193"/>
      <c r="FS30" s="193"/>
      <c r="FT30" s="193"/>
      <c r="FU30" s="193"/>
      <c r="FV30" s="194"/>
      <c r="FW30" s="194"/>
      <c r="FX30" s="194"/>
      <c r="FY30" s="194"/>
      <c r="FZ30" s="194"/>
      <c r="GA30" s="194"/>
      <c r="GB30" s="194"/>
      <c r="GC30" s="194"/>
      <c r="GD30" s="194"/>
      <c r="GE30" s="194"/>
      <c r="GF30" s="194"/>
      <c r="GG30" s="194"/>
      <c r="GH30" s="194"/>
      <c r="GI30" s="194"/>
      <c r="GJ30" s="194"/>
      <c r="GK30" s="194"/>
      <c r="GL30" s="194"/>
      <c r="GM30" s="194"/>
      <c r="GN30" s="194"/>
      <c r="GO30" s="194"/>
      <c r="GP30" s="194"/>
      <c r="GQ30" s="194"/>
      <c r="GR30" s="194"/>
      <c r="GS30" s="194"/>
      <c r="GT30" s="194"/>
      <c r="GU30" s="194"/>
      <c r="GV30" s="194"/>
      <c r="GW30" s="194"/>
      <c r="GX30" s="194"/>
      <c r="GY30" s="194"/>
      <c r="GZ30" s="194"/>
      <c r="HA30" s="194"/>
      <c r="HB30" s="194"/>
      <c r="HC30" s="194"/>
      <c r="HD30" s="194"/>
      <c r="HE30" s="194"/>
      <c r="HF30" s="194"/>
      <c r="HG30" s="194"/>
      <c r="HH30" s="194"/>
      <c r="HI30" s="194"/>
      <c r="HJ30" s="194"/>
      <c r="HK30" s="194"/>
      <c r="HL30" s="194"/>
      <c r="HM30" s="194"/>
      <c r="HN30" s="194"/>
      <c r="HO30" s="194"/>
      <c r="HP30" s="194"/>
      <c r="HQ30" s="194"/>
      <c r="HR30" s="194"/>
      <c r="HS30" s="194"/>
      <c r="HT30" s="194"/>
      <c r="HU30" s="194"/>
      <c r="HV30" s="194"/>
      <c r="HW30" s="194"/>
      <c r="HX30" s="194"/>
      <c r="HY30" s="194"/>
      <c r="HZ30" s="194"/>
      <c r="IA30" s="194"/>
      <c r="IB30" s="194"/>
      <c r="IC30" s="194"/>
      <c r="ID30" s="194"/>
      <c r="IE30" s="194"/>
      <c r="IF30" s="194"/>
      <c r="IG30" s="194"/>
      <c r="IH30" s="194"/>
      <c r="II30" s="194"/>
      <c r="IJ30" s="194"/>
      <c r="IK30" s="194"/>
      <c r="IL30" s="194"/>
      <c r="IM30" s="194"/>
      <c r="IN30" s="194"/>
      <c r="IO30" s="194"/>
      <c r="IP30" s="194"/>
      <c r="IQ30" s="194"/>
      <c r="IR30" s="194"/>
      <c r="IS30" s="194"/>
      <c r="IT30" s="194"/>
      <c r="IU30" s="194"/>
      <c r="IV30" s="194"/>
      <c r="IW30" s="194"/>
      <c r="IX30" s="194"/>
      <c r="IY30" s="194"/>
      <c r="IZ30" s="194"/>
      <c r="JA30" s="194"/>
      <c r="JB30" s="194"/>
      <c r="JC30" s="194"/>
      <c r="JD30" s="194"/>
      <c r="JE30" s="194"/>
      <c r="JF30" s="194"/>
      <c r="JG30" s="194"/>
      <c r="JH30" s="194"/>
      <c r="JI30" s="194"/>
      <c r="JJ30" s="194"/>
      <c r="JK30" s="194"/>
      <c r="JL30" s="194"/>
      <c r="JM30" s="223"/>
      <c r="JN30" s="229"/>
      <c r="JO30" s="229"/>
      <c r="JP30" s="223"/>
      <c r="JQ30" s="229"/>
      <c r="JR30" s="223"/>
      <c r="JS30" s="223"/>
      <c r="JT30" s="229"/>
      <c r="JU30" s="229"/>
      <c r="JV30" s="229"/>
      <c r="JW30" s="229"/>
      <c r="JX30" s="223"/>
      <c r="JY30" s="229"/>
      <c r="JZ30" s="229"/>
      <c r="KA30" s="223"/>
    </row>
    <row r="31" spans="1:287" ht="75" x14ac:dyDescent="0.25">
      <c r="A31" s="148">
        <v>25</v>
      </c>
      <c r="B31" s="106" t="str">
        <f>'LANGKAH 3 IDENTIFIKASIUNESCO'!B30</f>
        <v>Menunjukkan kemampuan literasi informasi, media dan memanfaatkan teknologi informasi dan komunikasi untuk pengembangan keilmuan dan kemampuan kerja</v>
      </c>
      <c r="C31" s="146"/>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96"/>
      <c r="BC31" s="196"/>
      <c r="BD31" s="196"/>
      <c r="BE31" s="196"/>
      <c r="BF31" s="196"/>
      <c r="BG31" s="196"/>
      <c r="BH31" s="184"/>
      <c r="BI31" s="184"/>
      <c r="BJ31" s="184"/>
      <c r="BK31" s="184"/>
      <c r="BL31" s="184"/>
      <c r="BM31" s="184"/>
      <c r="BN31" s="184"/>
      <c r="BO31" s="184"/>
      <c r="BP31" s="184"/>
      <c r="BQ31" s="184"/>
      <c r="BR31" s="184"/>
      <c r="BS31" s="184"/>
      <c r="BT31" s="184"/>
      <c r="BU31" s="184"/>
      <c r="BV31" s="184"/>
      <c r="BW31" s="184"/>
      <c r="BX31" s="184"/>
      <c r="BY31" s="184"/>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222"/>
      <c r="DA31" s="222"/>
      <c r="DB31" s="222"/>
      <c r="DC31" s="222"/>
      <c r="DD31" s="222"/>
      <c r="DE31" s="222"/>
      <c r="DF31" s="222"/>
      <c r="DG31" s="222"/>
      <c r="DH31" s="192"/>
      <c r="DI31" s="192"/>
      <c r="DJ31" s="192"/>
      <c r="DK31" s="192"/>
      <c r="DL31" s="192"/>
      <c r="DM31" s="192"/>
      <c r="DN31" s="192"/>
      <c r="DO31" s="192"/>
      <c r="DP31" s="192"/>
      <c r="DQ31" s="192"/>
      <c r="DR31" s="192"/>
      <c r="DS31" s="192"/>
      <c r="DT31" s="192"/>
      <c r="DU31" s="192"/>
      <c r="DV31" s="192"/>
      <c r="DW31" s="192"/>
      <c r="DX31" s="192"/>
      <c r="DY31" s="192"/>
      <c r="DZ31" s="192"/>
      <c r="EA31" s="192"/>
      <c r="EB31" s="192"/>
      <c r="EC31" s="192"/>
      <c r="ED31" s="192">
        <v>1</v>
      </c>
      <c r="EE31" s="192"/>
      <c r="EF31" s="192"/>
      <c r="EG31" s="192"/>
      <c r="EH31" s="192"/>
      <c r="EI31" s="192"/>
      <c r="EJ31" s="192"/>
      <c r="EK31" s="192"/>
      <c r="EL31" s="193"/>
      <c r="EM31" s="193"/>
      <c r="EN31" s="193"/>
      <c r="EO31" s="193"/>
      <c r="EP31" s="193"/>
      <c r="EQ31" s="193"/>
      <c r="ER31" s="193"/>
      <c r="ES31" s="193"/>
      <c r="ET31" s="193"/>
      <c r="EU31" s="193"/>
      <c r="EV31" s="193"/>
      <c r="EW31" s="193"/>
      <c r="EX31" s="193"/>
      <c r="EY31" s="193"/>
      <c r="EZ31" s="193"/>
      <c r="FA31" s="193"/>
      <c r="FB31" s="193"/>
      <c r="FC31" s="193"/>
      <c r="FD31" s="193"/>
      <c r="FE31" s="193"/>
      <c r="FF31" s="193"/>
      <c r="FG31" s="193"/>
      <c r="FH31" s="193"/>
      <c r="FI31" s="193"/>
      <c r="FJ31" s="193"/>
      <c r="FK31" s="193"/>
      <c r="FL31" s="193"/>
      <c r="FM31" s="193"/>
      <c r="FN31" s="193"/>
      <c r="FO31" s="193"/>
      <c r="FP31" s="193"/>
      <c r="FQ31" s="193"/>
      <c r="FR31" s="193"/>
      <c r="FS31" s="193"/>
      <c r="FT31" s="193"/>
      <c r="FU31" s="193"/>
      <c r="FV31" s="194"/>
      <c r="FW31" s="194"/>
      <c r="FX31" s="194"/>
      <c r="FY31" s="194"/>
      <c r="FZ31" s="194"/>
      <c r="GA31" s="194"/>
      <c r="GB31" s="194"/>
      <c r="GC31" s="194"/>
      <c r="GD31" s="194"/>
      <c r="GE31" s="194"/>
      <c r="GF31" s="194"/>
      <c r="GG31" s="194"/>
      <c r="GH31" s="194"/>
      <c r="GI31" s="194"/>
      <c r="GJ31" s="194"/>
      <c r="GK31" s="194"/>
      <c r="GL31" s="194"/>
      <c r="GM31" s="194"/>
      <c r="GN31" s="194"/>
      <c r="GO31" s="194"/>
      <c r="GP31" s="194"/>
      <c r="GQ31" s="194"/>
      <c r="GR31" s="194"/>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c r="IL31" s="194"/>
      <c r="IM31" s="194"/>
      <c r="IN31" s="194"/>
      <c r="IO31" s="194"/>
      <c r="IP31" s="194">
        <v>1</v>
      </c>
      <c r="IQ31" s="194"/>
      <c r="IR31" s="194"/>
      <c r="IS31" s="194"/>
      <c r="IT31" s="194"/>
      <c r="IU31" s="194"/>
      <c r="IV31" s="194"/>
      <c r="IW31" s="194"/>
      <c r="IX31" s="194"/>
      <c r="IY31" s="194"/>
      <c r="IZ31" s="194"/>
      <c r="JA31" s="194"/>
      <c r="JB31" s="194"/>
      <c r="JC31" s="194"/>
      <c r="JD31" s="194"/>
      <c r="JE31" s="194"/>
      <c r="JF31" s="194"/>
      <c r="JG31" s="194"/>
      <c r="JH31" s="194"/>
      <c r="JI31" s="194"/>
      <c r="JJ31" s="194"/>
      <c r="JK31" s="194"/>
      <c r="JL31" s="194"/>
      <c r="JM31" s="223"/>
      <c r="JN31" s="229"/>
      <c r="JO31" s="229"/>
      <c r="JP31" s="223"/>
      <c r="JQ31" s="229"/>
      <c r="JR31" s="223"/>
      <c r="JS31" s="223"/>
      <c r="JT31" s="229"/>
      <c r="JU31" s="229"/>
      <c r="JV31" s="229"/>
      <c r="JW31" s="229"/>
      <c r="JX31" s="223"/>
      <c r="JY31" s="229"/>
      <c r="JZ31" s="229"/>
      <c r="KA31" s="223"/>
    </row>
    <row r="32" spans="1:287" ht="60" x14ac:dyDescent="0.25">
      <c r="A32" s="148">
        <v>26</v>
      </c>
      <c r="B32" s="106" t="str">
        <f>'LANGKAH 3 IDENTIFIKASIUNESCO'!B31</f>
        <v>Mampu berkomunikasi baik lisan maupun tulisan dengan menggunakan bahasa Arab dan Inggris dalam perkembangan dunia akademik dan dunia kerja</v>
      </c>
      <c r="C32" s="146"/>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96"/>
      <c r="BC32" s="196"/>
      <c r="BD32" s="196"/>
      <c r="BE32" s="196"/>
      <c r="BF32" s="196"/>
      <c r="BG32" s="196"/>
      <c r="BH32" s="184"/>
      <c r="BI32" s="184"/>
      <c r="BJ32" s="184"/>
      <c r="BK32" s="184"/>
      <c r="BL32" s="184"/>
      <c r="BM32" s="184"/>
      <c r="BN32" s="184"/>
      <c r="BO32" s="184"/>
      <c r="BP32" s="184"/>
      <c r="BQ32" s="184"/>
      <c r="BR32" s="184"/>
      <c r="BS32" s="184"/>
      <c r="BT32" s="184"/>
      <c r="BU32" s="184"/>
      <c r="BV32" s="184"/>
      <c r="BW32" s="184"/>
      <c r="BX32" s="184"/>
      <c r="BY32" s="184"/>
      <c r="BZ32" s="190"/>
      <c r="CA32" s="190"/>
      <c r="CB32" s="190"/>
      <c r="CC32" s="190">
        <v>1</v>
      </c>
      <c r="CD32" s="190"/>
      <c r="CE32" s="190"/>
      <c r="CF32" s="190"/>
      <c r="CG32" s="190">
        <v>1</v>
      </c>
      <c r="CH32" s="190"/>
      <c r="CI32" s="190"/>
      <c r="CJ32" s="190">
        <v>1</v>
      </c>
      <c r="CK32" s="190"/>
      <c r="CL32" s="190"/>
      <c r="CM32" s="190">
        <v>1</v>
      </c>
      <c r="CN32" s="190"/>
      <c r="CO32" s="190"/>
      <c r="CP32" s="190"/>
      <c r="CQ32" s="190"/>
      <c r="CR32" s="190"/>
      <c r="CS32" s="190">
        <v>1</v>
      </c>
      <c r="CT32" s="190"/>
      <c r="CU32" s="190"/>
      <c r="CV32" s="190">
        <v>1</v>
      </c>
      <c r="CW32" s="190"/>
      <c r="CX32" s="190"/>
      <c r="CY32" s="190"/>
      <c r="CZ32" s="222"/>
      <c r="DA32" s="222"/>
      <c r="DB32" s="222"/>
      <c r="DC32" s="222"/>
      <c r="DD32" s="222"/>
      <c r="DE32" s="222"/>
      <c r="DF32" s="222"/>
      <c r="DG32" s="222"/>
      <c r="DH32" s="192"/>
      <c r="DI32" s="192"/>
      <c r="DJ32" s="192"/>
      <c r="DK32" s="192"/>
      <c r="DL32" s="192"/>
      <c r="DM32" s="192"/>
      <c r="DN32" s="192"/>
      <c r="DO32" s="192"/>
      <c r="DP32" s="192"/>
      <c r="DQ32" s="192"/>
      <c r="DR32" s="192"/>
      <c r="DS32" s="192"/>
      <c r="DT32" s="192"/>
      <c r="DU32" s="192"/>
      <c r="DV32" s="192"/>
      <c r="DW32" s="192"/>
      <c r="DX32" s="192"/>
      <c r="DY32" s="192"/>
      <c r="DZ32" s="192"/>
      <c r="EA32" s="192"/>
      <c r="EB32" s="192"/>
      <c r="EC32" s="192"/>
      <c r="ED32" s="192"/>
      <c r="EE32" s="192"/>
      <c r="EF32" s="192"/>
      <c r="EG32" s="192"/>
      <c r="EH32" s="192"/>
      <c r="EI32" s="192"/>
      <c r="EJ32" s="192"/>
      <c r="EK32" s="192"/>
      <c r="EL32" s="193"/>
      <c r="EM32" s="193"/>
      <c r="EN32" s="193"/>
      <c r="EO32" s="193"/>
      <c r="EP32" s="193"/>
      <c r="EQ32" s="193"/>
      <c r="ER32" s="193"/>
      <c r="ES32" s="193"/>
      <c r="ET32" s="193"/>
      <c r="EU32" s="193"/>
      <c r="EV32" s="193"/>
      <c r="EW32" s="193"/>
      <c r="EX32" s="193"/>
      <c r="EY32" s="193"/>
      <c r="EZ32" s="193"/>
      <c r="FA32" s="193"/>
      <c r="FB32" s="193"/>
      <c r="FC32" s="193"/>
      <c r="FD32" s="193"/>
      <c r="FE32" s="193"/>
      <c r="FF32" s="193"/>
      <c r="FG32" s="193"/>
      <c r="FH32" s="193"/>
      <c r="FI32" s="193"/>
      <c r="FJ32" s="193"/>
      <c r="FK32" s="193"/>
      <c r="FL32" s="193"/>
      <c r="FM32" s="193"/>
      <c r="FN32" s="193"/>
      <c r="FO32" s="193"/>
      <c r="FP32" s="193"/>
      <c r="FQ32" s="193"/>
      <c r="FR32" s="193"/>
      <c r="FS32" s="193"/>
      <c r="FT32" s="193"/>
      <c r="FU32" s="193"/>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c r="IL32" s="194"/>
      <c r="IM32" s="194"/>
      <c r="IN32" s="194"/>
      <c r="IO32" s="194"/>
      <c r="IP32" s="194"/>
      <c r="IQ32" s="194"/>
      <c r="IR32" s="194"/>
      <c r="IS32" s="194"/>
      <c r="IT32" s="194"/>
      <c r="IU32" s="194"/>
      <c r="IV32" s="194"/>
      <c r="IW32" s="194"/>
      <c r="IX32" s="194"/>
      <c r="IY32" s="194"/>
      <c r="IZ32" s="194"/>
      <c r="JA32" s="194"/>
      <c r="JB32" s="194"/>
      <c r="JC32" s="194"/>
      <c r="JD32" s="194"/>
      <c r="JE32" s="194"/>
      <c r="JF32" s="194"/>
      <c r="JG32" s="194"/>
      <c r="JH32" s="194"/>
      <c r="JI32" s="194"/>
      <c r="JJ32" s="194"/>
      <c r="JK32" s="194"/>
      <c r="JL32" s="194"/>
      <c r="JM32" s="223"/>
      <c r="JN32" s="229"/>
      <c r="JO32" s="229"/>
      <c r="JP32" s="223"/>
      <c r="JQ32" s="229"/>
      <c r="JR32" s="223"/>
      <c r="JS32" s="223"/>
      <c r="JT32" s="229"/>
      <c r="JU32" s="229"/>
      <c r="JV32" s="229"/>
      <c r="JW32" s="229"/>
      <c r="JX32" s="223"/>
      <c r="JY32" s="229"/>
      <c r="JZ32" s="229"/>
      <c r="KA32" s="223"/>
    </row>
    <row r="33" spans="1:287" ht="30" x14ac:dyDescent="0.25">
      <c r="A33" s="148">
        <v>27</v>
      </c>
      <c r="B33" s="106" t="str">
        <f>'LANGKAH 3 IDENTIFIKASIUNESCO'!B32</f>
        <v>Mampu membaca al-Qur’an dengan benar berdasarkan makhraj dan ilmu tajwid</v>
      </c>
      <c r="C33" s="146"/>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v>1</v>
      </c>
      <c r="AQ33" s="178">
        <v>1</v>
      </c>
      <c r="AR33" s="178">
        <v>1</v>
      </c>
      <c r="AS33" s="178"/>
      <c r="AT33" s="178"/>
      <c r="AU33" s="178"/>
      <c r="AV33" s="178"/>
      <c r="AW33" s="178"/>
      <c r="AX33" s="178"/>
      <c r="AY33" s="178"/>
      <c r="AZ33" s="178"/>
      <c r="BA33" s="178"/>
      <c r="BB33" s="196"/>
      <c r="BC33" s="196"/>
      <c r="BD33" s="196"/>
      <c r="BE33" s="196"/>
      <c r="BF33" s="196"/>
      <c r="BG33" s="196"/>
      <c r="BH33" s="184"/>
      <c r="BI33" s="184"/>
      <c r="BJ33" s="184"/>
      <c r="BK33" s="184"/>
      <c r="BL33" s="184"/>
      <c r="BM33" s="184"/>
      <c r="BN33" s="184"/>
      <c r="BO33" s="184"/>
      <c r="BP33" s="184"/>
      <c r="BQ33" s="184"/>
      <c r="BR33" s="184"/>
      <c r="BS33" s="184"/>
      <c r="BT33" s="184"/>
      <c r="BU33" s="184"/>
      <c r="BV33" s="184"/>
      <c r="BW33" s="184"/>
      <c r="BX33" s="184"/>
      <c r="BY33" s="184"/>
      <c r="BZ33" s="190"/>
      <c r="CA33" s="190"/>
      <c r="CB33" s="190"/>
      <c r="CC33" s="190"/>
      <c r="CD33" s="190"/>
      <c r="CE33" s="190"/>
      <c r="CF33" s="190"/>
      <c r="CG33" s="190"/>
      <c r="CH33" s="190"/>
      <c r="CI33" s="190"/>
      <c r="CJ33" s="190"/>
      <c r="CK33" s="190"/>
      <c r="CL33" s="190"/>
      <c r="CM33" s="190"/>
      <c r="CN33" s="190"/>
      <c r="CO33" s="190"/>
      <c r="CP33" s="190"/>
      <c r="CQ33" s="190"/>
      <c r="CR33" s="190"/>
      <c r="CS33" s="190"/>
      <c r="CT33" s="190"/>
      <c r="CU33" s="190"/>
      <c r="CV33" s="190"/>
      <c r="CW33" s="190"/>
      <c r="CX33" s="190"/>
      <c r="CY33" s="190"/>
      <c r="CZ33" s="222"/>
      <c r="DA33" s="222"/>
      <c r="DB33" s="222"/>
      <c r="DC33" s="222"/>
      <c r="DD33" s="222"/>
      <c r="DE33" s="222"/>
      <c r="DF33" s="222"/>
      <c r="DG33" s="222"/>
      <c r="DH33" s="192"/>
      <c r="DI33" s="192"/>
      <c r="DJ33" s="192"/>
      <c r="DK33" s="192"/>
      <c r="DL33" s="192"/>
      <c r="DM33" s="192"/>
      <c r="DN33" s="192"/>
      <c r="DO33" s="192"/>
      <c r="DP33" s="192"/>
      <c r="DQ33" s="192"/>
      <c r="DR33" s="192"/>
      <c r="DS33" s="192"/>
      <c r="DT33" s="192"/>
      <c r="DU33" s="192"/>
      <c r="DV33" s="192"/>
      <c r="DW33" s="192"/>
      <c r="DX33" s="192"/>
      <c r="DY33" s="192"/>
      <c r="DZ33" s="192"/>
      <c r="EA33" s="192"/>
      <c r="EB33" s="192"/>
      <c r="EC33" s="192"/>
      <c r="ED33" s="192"/>
      <c r="EE33" s="192"/>
      <c r="EF33" s="192"/>
      <c r="EG33" s="192"/>
      <c r="EH33" s="192"/>
      <c r="EI33" s="192"/>
      <c r="EJ33" s="192"/>
      <c r="EK33" s="192"/>
      <c r="EL33" s="193"/>
      <c r="EM33" s="193"/>
      <c r="EN33" s="193"/>
      <c r="EO33" s="193"/>
      <c r="EP33" s="193"/>
      <c r="EQ33" s="193"/>
      <c r="ER33" s="193"/>
      <c r="ES33" s="193"/>
      <c r="ET33" s="193"/>
      <c r="EU33" s="193"/>
      <c r="EV33" s="193"/>
      <c r="EW33" s="193"/>
      <c r="EX33" s="193"/>
      <c r="EY33" s="193"/>
      <c r="EZ33" s="193"/>
      <c r="FA33" s="193"/>
      <c r="FB33" s="193"/>
      <c r="FC33" s="193"/>
      <c r="FD33" s="193"/>
      <c r="FE33" s="193"/>
      <c r="FF33" s="193"/>
      <c r="FG33" s="193"/>
      <c r="FH33" s="193"/>
      <c r="FI33" s="193"/>
      <c r="FJ33" s="193"/>
      <c r="FK33" s="193"/>
      <c r="FL33" s="193"/>
      <c r="FM33" s="193"/>
      <c r="FN33" s="193"/>
      <c r="FO33" s="193"/>
      <c r="FP33" s="193"/>
      <c r="FQ33" s="193"/>
      <c r="FR33" s="193"/>
      <c r="FS33" s="193"/>
      <c r="FT33" s="193"/>
      <c r="FU33" s="193"/>
      <c r="FV33" s="194"/>
      <c r="FW33" s="194"/>
      <c r="FX33" s="194"/>
      <c r="FY33" s="194"/>
      <c r="FZ33" s="194"/>
      <c r="GA33" s="194"/>
      <c r="GB33" s="194"/>
      <c r="GC33" s="194"/>
      <c r="GD33" s="194"/>
      <c r="GE33" s="194"/>
      <c r="GF33" s="194"/>
      <c r="GG33" s="194"/>
      <c r="GH33" s="194"/>
      <c r="GI33" s="194"/>
      <c r="GJ33" s="194"/>
      <c r="GK33" s="194"/>
      <c r="GL33" s="194"/>
      <c r="GM33" s="194"/>
      <c r="GN33" s="194"/>
      <c r="GO33" s="194"/>
      <c r="GP33" s="194"/>
      <c r="GQ33" s="194"/>
      <c r="GR33" s="194"/>
      <c r="GS33" s="194"/>
      <c r="GT33" s="194"/>
      <c r="GU33" s="194"/>
      <c r="GV33" s="194"/>
      <c r="GW33" s="194"/>
      <c r="GX33" s="194"/>
      <c r="GY33" s="194"/>
      <c r="GZ33" s="194"/>
      <c r="HA33" s="194"/>
      <c r="HB33" s="194"/>
      <c r="HC33" s="194"/>
      <c r="HD33" s="194"/>
      <c r="HE33" s="194"/>
      <c r="HF33" s="194"/>
      <c r="HG33" s="194"/>
      <c r="HH33" s="194"/>
      <c r="HI33" s="194"/>
      <c r="HJ33" s="194"/>
      <c r="HK33" s="194"/>
      <c r="HL33" s="194"/>
      <c r="HM33" s="194"/>
      <c r="HN33" s="194"/>
      <c r="HO33" s="194"/>
      <c r="HP33" s="194"/>
      <c r="HQ33" s="194"/>
      <c r="HR33" s="194"/>
      <c r="HS33" s="194"/>
      <c r="HT33" s="194"/>
      <c r="HU33" s="194"/>
      <c r="HV33" s="194"/>
      <c r="HW33" s="194"/>
      <c r="HX33" s="194"/>
      <c r="HY33" s="194"/>
      <c r="HZ33" s="194"/>
      <c r="IA33" s="194"/>
      <c r="IB33" s="194"/>
      <c r="IC33" s="194"/>
      <c r="ID33" s="194"/>
      <c r="IE33" s="194"/>
      <c r="IF33" s="194"/>
      <c r="IG33" s="194"/>
      <c r="IH33" s="194"/>
      <c r="II33" s="194"/>
      <c r="IJ33" s="194"/>
      <c r="IK33" s="194"/>
      <c r="IL33" s="194"/>
      <c r="IM33" s="194"/>
      <c r="IN33" s="194"/>
      <c r="IO33" s="194"/>
      <c r="IP33" s="194"/>
      <c r="IQ33" s="194"/>
      <c r="IR33" s="194"/>
      <c r="IS33" s="194"/>
      <c r="IT33" s="194"/>
      <c r="IU33" s="194"/>
      <c r="IV33" s="194"/>
      <c r="IW33" s="194"/>
      <c r="IX33" s="194"/>
      <c r="IY33" s="194"/>
      <c r="IZ33" s="194"/>
      <c r="JA33" s="194"/>
      <c r="JB33" s="194"/>
      <c r="JC33" s="194"/>
      <c r="JD33" s="194"/>
      <c r="JE33" s="194"/>
      <c r="JF33" s="194"/>
      <c r="JG33" s="194"/>
      <c r="JH33" s="194"/>
      <c r="JI33" s="194"/>
      <c r="JJ33" s="194"/>
      <c r="JK33" s="194"/>
      <c r="JL33" s="194"/>
      <c r="JM33" s="223"/>
      <c r="JN33" s="229"/>
      <c r="JO33" s="229"/>
      <c r="JP33" s="223"/>
      <c r="JQ33" s="229"/>
      <c r="JR33" s="223"/>
      <c r="JS33" s="223"/>
      <c r="JT33" s="229"/>
      <c r="JU33" s="229"/>
      <c r="JV33" s="229"/>
      <c r="JW33" s="229"/>
      <c r="JX33" s="223"/>
      <c r="JY33" s="229"/>
      <c r="JZ33" s="229"/>
      <c r="KA33" s="223"/>
    </row>
    <row r="34" spans="1:287" ht="30" x14ac:dyDescent="0.25">
      <c r="A34" s="148">
        <v>28</v>
      </c>
      <c r="B34" s="106" t="str">
        <f>'LANGKAH 3 IDENTIFIKASIUNESCO'!B33</f>
        <v>Mampu menghafal dan memahami isi kandungan al-Qur’an juz 30 (Juz Amma)</v>
      </c>
      <c r="C34" s="146"/>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v>1</v>
      </c>
      <c r="AT34" s="178">
        <v>1</v>
      </c>
      <c r="AU34" s="178">
        <v>1</v>
      </c>
      <c r="AV34" s="178"/>
      <c r="AW34" s="178"/>
      <c r="AX34" s="178"/>
      <c r="AY34" s="178"/>
      <c r="AZ34" s="178"/>
      <c r="BA34" s="178"/>
      <c r="BB34" s="196"/>
      <c r="BC34" s="196"/>
      <c r="BD34" s="196"/>
      <c r="BE34" s="196"/>
      <c r="BF34" s="196"/>
      <c r="BG34" s="196"/>
      <c r="BH34" s="184"/>
      <c r="BI34" s="184"/>
      <c r="BJ34" s="184"/>
      <c r="BK34" s="184"/>
      <c r="BL34" s="184"/>
      <c r="BM34" s="184"/>
      <c r="BN34" s="184"/>
      <c r="BO34" s="184"/>
      <c r="BP34" s="184"/>
      <c r="BQ34" s="184"/>
      <c r="BR34" s="184"/>
      <c r="BS34" s="184"/>
      <c r="BT34" s="184"/>
      <c r="BU34" s="184"/>
      <c r="BV34" s="184"/>
      <c r="BW34" s="184"/>
      <c r="BX34" s="184"/>
      <c r="BY34" s="184"/>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222"/>
      <c r="DA34" s="222"/>
      <c r="DB34" s="222"/>
      <c r="DC34" s="222"/>
      <c r="DD34" s="222"/>
      <c r="DE34" s="222"/>
      <c r="DF34" s="222"/>
      <c r="DG34" s="222"/>
      <c r="DH34" s="192"/>
      <c r="DI34" s="192"/>
      <c r="DJ34" s="192"/>
      <c r="DK34" s="192"/>
      <c r="DL34" s="192"/>
      <c r="DM34" s="192"/>
      <c r="DN34" s="192"/>
      <c r="DO34" s="192"/>
      <c r="DP34" s="192"/>
      <c r="DQ34" s="192"/>
      <c r="DR34" s="192"/>
      <c r="DS34" s="192"/>
      <c r="DT34" s="192"/>
      <c r="DU34" s="192"/>
      <c r="DV34" s="192"/>
      <c r="DW34" s="192"/>
      <c r="DX34" s="192"/>
      <c r="DY34" s="192"/>
      <c r="DZ34" s="192"/>
      <c r="EA34" s="192"/>
      <c r="EB34" s="192"/>
      <c r="EC34" s="192"/>
      <c r="ED34" s="192"/>
      <c r="EE34" s="192"/>
      <c r="EF34" s="192"/>
      <c r="EG34" s="192"/>
      <c r="EH34" s="192"/>
      <c r="EI34" s="192"/>
      <c r="EJ34" s="192"/>
      <c r="EK34" s="192"/>
      <c r="EL34" s="193"/>
      <c r="EM34" s="193"/>
      <c r="EN34" s="193"/>
      <c r="EO34" s="193"/>
      <c r="EP34" s="193"/>
      <c r="EQ34" s="193"/>
      <c r="ER34" s="193"/>
      <c r="ES34" s="193"/>
      <c r="ET34" s="193"/>
      <c r="EU34" s="193"/>
      <c r="EV34" s="193"/>
      <c r="EW34" s="193"/>
      <c r="EX34" s="193"/>
      <c r="EY34" s="193"/>
      <c r="EZ34" s="193"/>
      <c r="FA34" s="193"/>
      <c r="FB34" s="193"/>
      <c r="FC34" s="193"/>
      <c r="FD34" s="193"/>
      <c r="FE34" s="193"/>
      <c r="FF34" s="193"/>
      <c r="FG34" s="193"/>
      <c r="FH34" s="193"/>
      <c r="FI34" s="193"/>
      <c r="FJ34" s="193"/>
      <c r="FK34" s="193"/>
      <c r="FL34" s="193"/>
      <c r="FM34" s="193"/>
      <c r="FN34" s="193"/>
      <c r="FO34" s="193"/>
      <c r="FP34" s="193"/>
      <c r="FQ34" s="193"/>
      <c r="FR34" s="193"/>
      <c r="FS34" s="193"/>
      <c r="FT34" s="193"/>
      <c r="FU34" s="193"/>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c r="GS34" s="194"/>
      <c r="GT34" s="194"/>
      <c r="GU34" s="194"/>
      <c r="GV34" s="194"/>
      <c r="GW34" s="194"/>
      <c r="GX34" s="194"/>
      <c r="GY34" s="194"/>
      <c r="GZ34" s="194"/>
      <c r="HA34" s="194"/>
      <c r="HB34" s="194"/>
      <c r="HC34" s="194"/>
      <c r="HD34" s="194"/>
      <c r="HE34" s="194"/>
      <c r="HF34" s="194"/>
      <c r="HG34" s="194"/>
      <c r="HH34" s="194"/>
      <c r="HI34" s="194"/>
      <c r="HJ34" s="194"/>
      <c r="HK34" s="194"/>
      <c r="HL34" s="194"/>
      <c r="HM34" s="194"/>
      <c r="HN34" s="194"/>
      <c r="HO34" s="194"/>
      <c r="HP34" s="194"/>
      <c r="HQ34" s="194"/>
      <c r="HR34" s="194"/>
      <c r="HS34" s="194"/>
      <c r="HT34" s="194"/>
      <c r="HU34" s="194"/>
      <c r="HV34" s="194"/>
      <c r="HW34" s="194"/>
      <c r="HX34" s="194"/>
      <c r="HY34" s="194"/>
      <c r="HZ34" s="194"/>
      <c r="IA34" s="194"/>
      <c r="IB34" s="194"/>
      <c r="IC34" s="194"/>
      <c r="ID34" s="194"/>
      <c r="IE34" s="194"/>
      <c r="IF34" s="194"/>
      <c r="IG34" s="194"/>
      <c r="IH34" s="194"/>
      <c r="II34" s="194"/>
      <c r="IJ34" s="194"/>
      <c r="IK34" s="194"/>
      <c r="IL34" s="194"/>
      <c r="IM34" s="194"/>
      <c r="IN34" s="194"/>
      <c r="IO34" s="194"/>
      <c r="IP34" s="194"/>
      <c r="IQ34" s="194"/>
      <c r="IR34" s="194"/>
      <c r="IS34" s="194"/>
      <c r="IT34" s="194"/>
      <c r="IU34" s="194"/>
      <c r="IV34" s="194"/>
      <c r="IW34" s="194"/>
      <c r="IX34" s="194"/>
      <c r="IY34" s="194"/>
      <c r="IZ34" s="194"/>
      <c r="JA34" s="194"/>
      <c r="JB34" s="194"/>
      <c r="JC34" s="194"/>
      <c r="JD34" s="194"/>
      <c r="JE34" s="194"/>
      <c r="JF34" s="194"/>
      <c r="JG34" s="194"/>
      <c r="JH34" s="194"/>
      <c r="JI34" s="194"/>
      <c r="JJ34" s="194"/>
      <c r="JK34" s="194"/>
      <c r="JL34" s="194"/>
      <c r="JM34" s="223"/>
      <c r="JN34" s="229"/>
      <c r="JO34" s="229"/>
      <c r="JP34" s="223"/>
      <c r="JQ34" s="229"/>
      <c r="JR34" s="223"/>
      <c r="JS34" s="223"/>
      <c r="JT34" s="229"/>
      <c r="JU34" s="229"/>
      <c r="JV34" s="229"/>
      <c r="JW34" s="229"/>
      <c r="JX34" s="223"/>
      <c r="JY34" s="229"/>
      <c r="JZ34" s="229"/>
      <c r="KA34" s="223"/>
    </row>
    <row r="35" spans="1:287" ht="30" x14ac:dyDescent="0.25">
      <c r="A35" s="148">
        <v>29</v>
      </c>
      <c r="B35" s="106" t="str">
        <f>'LANGKAH 3 IDENTIFIKASIUNESCO'!B34</f>
        <v>Mampu melaksanakan ibadah dan memimpin ritual keagamaan dengan baik</v>
      </c>
      <c r="C35" s="146"/>
      <c r="D35" s="178"/>
      <c r="E35" s="178"/>
      <c r="F35" s="178"/>
      <c r="G35" s="178"/>
      <c r="H35" s="178"/>
      <c r="I35" s="178"/>
      <c r="J35" s="178">
        <v>1</v>
      </c>
      <c r="K35" s="178">
        <v>1</v>
      </c>
      <c r="L35" s="178"/>
      <c r="M35" s="178">
        <v>1</v>
      </c>
      <c r="N35" s="178">
        <v>1</v>
      </c>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96"/>
      <c r="BC35" s="196"/>
      <c r="BD35" s="196"/>
      <c r="BE35" s="196"/>
      <c r="BF35" s="196"/>
      <c r="BG35" s="196"/>
      <c r="BH35" s="184"/>
      <c r="BI35" s="184"/>
      <c r="BJ35" s="184"/>
      <c r="BK35" s="184"/>
      <c r="BL35" s="184"/>
      <c r="BM35" s="184"/>
      <c r="BN35" s="184"/>
      <c r="BO35" s="184"/>
      <c r="BP35" s="184"/>
      <c r="BQ35" s="184"/>
      <c r="BR35" s="184"/>
      <c r="BS35" s="184"/>
      <c r="BT35" s="184"/>
      <c r="BU35" s="184"/>
      <c r="BV35" s="184"/>
      <c r="BW35" s="184"/>
      <c r="BX35" s="184"/>
      <c r="BY35" s="184"/>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222"/>
      <c r="DA35" s="222"/>
      <c r="DB35" s="222"/>
      <c r="DC35" s="222"/>
      <c r="DD35" s="222"/>
      <c r="DE35" s="222"/>
      <c r="DF35" s="222"/>
      <c r="DG35" s="222"/>
      <c r="DH35" s="192"/>
      <c r="DI35" s="192"/>
      <c r="DJ35" s="192"/>
      <c r="DK35" s="192"/>
      <c r="DL35" s="192"/>
      <c r="DM35" s="192"/>
      <c r="DN35" s="192"/>
      <c r="DO35" s="192"/>
      <c r="DP35" s="192"/>
      <c r="DQ35" s="192"/>
      <c r="DR35" s="192"/>
      <c r="DS35" s="192"/>
      <c r="DT35" s="192"/>
      <c r="DU35" s="192"/>
      <c r="DV35" s="192"/>
      <c r="DW35" s="192"/>
      <c r="DX35" s="192"/>
      <c r="DY35" s="192"/>
      <c r="DZ35" s="192"/>
      <c r="EA35" s="192"/>
      <c r="EB35" s="192"/>
      <c r="EC35" s="192"/>
      <c r="ED35" s="192"/>
      <c r="EE35" s="192"/>
      <c r="EF35" s="192"/>
      <c r="EG35" s="192"/>
      <c r="EH35" s="192"/>
      <c r="EI35" s="192"/>
      <c r="EJ35" s="192"/>
      <c r="EK35" s="192"/>
      <c r="EL35" s="193"/>
      <c r="EM35" s="193"/>
      <c r="EN35" s="193"/>
      <c r="EO35" s="193"/>
      <c r="EP35" s="193"/>
      <c r="EQ35" s="193"/>
      <c r="ER35" s="193"/>
      <c r="ES35" s="193"/>
      <c r="ET35" s="193"/>
      <c r="EU35" s="193"/>
      <c r="EV35" s="193"/>
      <c r="EW35" s="193"/>
      <c r="EX35" s="193"/>
      <c r="EY35" s="193"/>
      <c r="EZ35" s="193"/>
      <c r="FA35" s="193"/>
      <c r="FB35" s="193"/>
      <c r="FC35" s="193"/>
      <c r="FD35" s="193"/>
      <c r="FE35" s="193"/>
      <c r="FF35" s="193"/>
      <c r="FG35" s="193"/>
      <c r="FH35" s="193"/>
      <c r="FI35" s="193"/>
      <c r="FJ35" s="193"/>
      <c r="FK35" s="193"/>
      <c r="FL35" s="193"/>
      <c r="FM35" s="193"/>
      <c r="FN35" s="193"/>
      <c r="FO35" s="193"/>
      <c r="FP35" s="193"/>
      <c r="FQ35" s="193"/>
      <c r="FR35" s="193"/>
      <c r="FS35" s="193"/>
      <c r="FT35" s="193"/>
      <c r="FU35" s="193"/>
      <c r="FV35" s="194"/>
      <c r="FW35" s="194"/>
      <c r="FX35" s="194"/>
      <c r="FY35" s="194"/>
      <c r="FZ35" s="194"/>
      <c r="GA35" s="194"/>
      <c r="GB35" s="194"/>
      <c r="GC35" s="194"/>
      <c r="GD35" s="194"/>
      <c r="GE35" s="194"/>
      <c r="GF35" s="194"/>
      <c r="GG35" s="194"/>
      <c r="GH35" s="194"/>
      <c r="GI35" s="194"/>
      <c r="GJ35" s="194"/>
      <c r="GK35" s="194"/>
      <c r="GL35" s="194"/>
      <c r="GM35" s="194"/>
      <c r="GN35" s="194"/>
      <c r="GO35" s="194"/>
      <c r="GP35" s="194"/>
      <c r="GQ35" s="194"/>
      <c r="GR35" s="194"/>
      <c r="GS35" s="194"/>
      <c r="GT35" s="194"/>
      <c r="GU35" s="194"/>
      <c r="GV35" s="194"/>
      <c r="GW35" s="194"/>
      <c r="GX35" s="194"/>
      <c r="GY35" s="194"/>
      <c r="GZ35" s="194"/>
      <c r="HA35" s="194"/>
      <c r="HB35" s="194"/>
      <c r="HC35" s="194"/>
      <c r="HD35" s="194"/>
      <c r="HE35" s="194"/>
      <c r="HF35" s="194"/>
      <c r="HG35" s="194"/>
      <c r="HH35" s="194"/>
      <c r="HI35" s="194"/>
      <c r="HJ35" s="194"/>
      <c r="HK35" s="194"/>
      <c r="HL35" s="194"/>
      <c r="HM35" s="194"/>
      <c r="HN35" s="194"/>
      <c r="HO35" s="194"/>
      <c r="HP35" s="194"/>
      <c r="HQ35" s="194"/>
      <c r="HR35" s="194"/>
      <c r="HS35" s="194"/>
      <c r="HT35" s="194"/>
      <c r="HU35" s="194"/>
      <c r="HV35" s="194"/>
      <c r="HW35" s="194"/>
      <c r="HX35" s="194"/>
      <c r="HY35" s="194"/>
      <c r="HZ35" s="194"/>
      <c r="IA35" s="194"/>
      <c r="IB35" s="194"/>
      <c r="IC35" s="194"/>
      <c r="ID35" s="194"/>
      <c r="IE35" s="194"/>
      <c r="IF35" s="194"/>
      <c r="IG35" s="194"/>
      <c r="IH35" s="194"/>
      <c r="II35" s="194"/>
      <c r="IJ35" s="194"/>
      <c r="IK35" s="194"/>
      <c r="IL35" s="194"/>
      <c r="IM35" s="194"/>
      <c r="IN35" s="194"/>
      <c r="IO35" s="194"/>
      <c r="IP35" s="194"/>
      <c r="IQ35" s="194"/>
      <c r="IR35" s="194"/>
      <c r="IS35" s="194"/>
      <c r="IT35" s="194"/>
      <c r="IU35" s="194"/>
      <c r="IV35" s="194"/>
      <c r="IW35" s="194"/>
      <c r="IX35" s="194"/>
      <c r="IY35" s="194"/>
      <c r="IZ35" s="194"/>
      <c r="JA35" s="194"/>
      <c r="JB35" s="194"/>
      <c r="JC35" s="194"/>
      <c r="JD35" s="194"/>
      <c r="JE35" s="194"/>
      <c r="JF35" s="194"/>
      <c r="JG35" s="194"/>
      <c r="JH35" s="194"/>
      <c r="JI35" s="194"/>
      <c r="JJ35" s="194"/>
      <c r="JK35" s="194"/>
      <c r="JL35" s="194"/>
      <c r="JM35" s="223"/>
      <c r="JN35" s="229"/>
      <c r="JO35" s="229"/>
      <c r="JP35" s="223"/>
      <c r="JQ35" s="229"/>
      <c r="JR35" s="223"/>
      <c r="JS35" s="223"/>
      <c r="JT35" s="229"/>
      <c r="JU35" s="229"/>
      <c r="JV35" s="229"/>
      <c r="JW35" s="229"/>
      <c r="JX35" s="223"/>
      <c r="JY35" s="229"/>
      <c r="JZ35" s="229"/>
      <c r="KA35" s="223"/>
    </row>
    <row r="36" spans="1:287" ht="30" x14ac:dyDescent="0.25">
      <c r="A36" s="148">
        <v>30</v>
      </c>
      <c r="B36" s="106" t="str">
        <f>'LANGKAH 3 IDENTIFIKASIUNESCO'!B35</f>
        <v>Mampu  menulis Arab dan Al-Qur’an dengan baik dan benar sesuai kaidah</v>
      </c>
      <c r="C36" s="146"/>
      <c r="D36" s="178"/>
      <c r="E36" s="178"/>
      <c r="F36" s="178"/>
      <c r="G36" s="178">
        <v>1</v>
      </c>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v>1</v>
      </c>
      <c r="AW36" s="178">
        <v>1</v>
      </c>
      <c r="AX36" s="178">
        <v>1</v>
      </c>
      <c r="AY36" s="178"/>
      <c r="AZ36" s="178"/>
      <c r="BA36" s="178"/>
      <c r="BB36" s="196"/>
      <c r="BC36" s="196"/>
      <c r="BD36" s="196"/>
      <c r="BE36" s="196"/>
      <c r="BF36" s="196"/>
      <c r="BG36" s="196"/>
      <c r="BH36" s="184"/>
      <c r="BI36" s="184"/>
      <c r="BJ36" s="184"/>
      <c r="BK36" s="184"/>
      <c r="BL36" s="184"/>
      <c r="BM36" s="184"/>
      <c r="BN36" s="184"/>
      <c r="BO36" s="184"/>
      <c r="BP36" s="184"/>
      <c r="BQ36" s="184"/>
      <c r="BR36" s="184"/>
      <c r="BS36" s="184"/>
      <c r="BT36" s="184"/>
      <c r="BU36" s="184"/>
      <c r="BV36" s="184"/>
      <c r="BW36" s="184"/>
      <c r="BX36" s="184"/>
      <c r="BY36" s="184"/>
      <c r="BZ36" s="190"/>
      <c r="CA36" s="190"/>
      <c r="CB36" s="190"/>
      <c r="CC36" s="190"/>
      <c r="CD36" s="190"/>
      <c r="CE36" s="190"/>
      <c r="CF36" s="190"/>
      <c r="CG36" s="190"/>
      <c r="CH36" s="190"/>
      <c r="CI36" s="190"/>
      <c r="CJ36" s="190"/>
      <c r="CK36" s="190"/>
      <c r="CL36" s="190"/>
      <c r="CM36" s="190"/>
      <c r="CN36" s="190"/>
      <c r="CO36" s="190"/>
      <c r="CP36" s="190"/>
      <c r="CQ36" s="190"/>
      <c r="CR36" s="190"/>
      <c r="CS36" s="190"/>
      <c r="CT36" s="190"/>
      <c r="CU36" s="190"/>
      <c r="CV36" s="190"/>
      <c r="CW36" s="190"/>
      <c r="CX36" s="190"/>
      <c r="CY36" s="190"/>
      <c r="CZ36" s="222"/>
      <c r="DA36" s="222"/>
      <c r="DB36" s="222"/>
      <c r="DC36" s="222"/>
      <c r="DD36" s="222"/>
      <c r="DE36" s="222"/>
      <c r="DF36" s="222"/>
      <c r="DG36" s="222"/>
      <c r="DH36" s="192"/>
      <c r="DI36" s="192"/>
      <c r="DJ36" s="192"/>
      <c r="DK36" s="192"/>
      <c r="DL36" s="192"/>
      <c r="DM36" s="192"/>
      <c r="DN36" s="192"/>
      <c r="DO36" s="192"/>
      <c r="DP36" s="192"/>
      <c r="DQ36" s="192"/>
      <c r="DR36" s="192"/>
      <c r="DS36" s="192"/>
      <c r="DT36" s="192"/>
      <c r="DU36" s="192"/>
      <c r="DV36" s="192"/>
      <c r="DW36" s="192"/>
      <c r="DX36" s="192"/>
      <c r="DY36" s="192"/>
      <c r="DZ36" s="192"/>
      <c r="EA36" s="192"/>
      <c r="EB36" s="192"/>
      <c r="EC36" s="192"/>
      <c r="ED36" s="192"/>
      <c r="EE36" s="192"/>
      <c r="EF36" s="192"/>
      <c r="EG36" s="192"/>
      <c r="EH36" s="192"/>
      <c r="EI36" s="192"/>
      <c r="EJ36" s="192"/>
      <c r="EK36" s="192"/>
      <c r="EL36" s="193"/>
      <c r="EM36" s="193"/>
      <c r="EN36" s="193"/>
      <c r="EO36" s="193"/>
      <c r="EP36" s="193"/>
      <c r="EQ36" s="193"/>
      <c r="ER36" s="193"/>
      <c r="ES36" s="193"/>
      <c r="ET36" s="193"/>
      <c r="EU36" s="193"/>
      <c r="EV36" s="193"/>
      <c r="EW36" s="193"/>
      <c r="EX36" s="193"/>
      <c r="EY36" s="193"/>
      <c r="EZ36" s="193"/>
      <c r="FA36" s="193"/>
      <c r="FB36" s="193"/>
      <c r="FC36" s="193"/>
      <c r="FD36" s="193"/>
      <c r="FE36" s="193"/>
      <c r="FF36" s="193"/>
      <c r="FG36" s="193"/>
      <c r="FH36" s="193"/>
      <c r="FI36" s="193"/>
      <c r="FJ36" s="193"/>
      <c r="FK36" s="193"/>
      <c r="FL36" s="193"/>
      <c r="FM36" s="193"/>
      <c r="FN36" s="193"/>
      <c r="FO36" s="193"/>
      <c r="FP36" s="193"/>
      <c r="FQ36" s="193"/>
      <c r="FR36" s="193"/>
      <c r="FS36" s="193"/>
      <c r="FT36" s="193"/>
      <c r="FU36" s="193"/>
      <c r="FV36" s="194"/>
      <c r="FW36" s="194"/>
      <c r="FX36" s="194"/>
      <c r="FY36" s="194"/>
      <c r="FZ36" s="194"/>
      <c r="GA36" s="194"/>
      <c r="GB36" s="194"/>
      <c r="GC36" s="194"/>
      <c r="GD36" s="194"/>
      <c r="GE36" s="194"/>
      <c r="GF36" s="194"/>
      <c r="GG36" s="194"/>
      <c r="GH36" s="194"/>
      <c r="GI36" s="194"/>
      <c r="GJ36" s="194"/>
      <c r="GK36" s="194"/>
      <c r="GL36" s="194"/>
      <c r="GM36" s="194"/>
      <c r="GN36" s="194"/>
      <c r="GO36" s="194"/>
      <c r="GP36" s="194"/>
      <c r="GQ36" s="194"/>
      <c r="GR36" s="194"/>
      <c r="GS36" s="194"/>
      <c r="GT36" s="194"/>
      <c r="GU36" s="194"/>
      <c r="GV36" s="194"/>
      <c r="GW36" s="194"/>
      <c r="GX36" s="194"/>
      <c r="GY36" s="194"/>
      <c r="GZ36" s="194"/>
      <c r="HA36" s="194"/>
      <c r="HB36" s="194"/>
      <c r="HC36" s="194"/>
      <c r="HD36" s="194"/>
      <c r="HE36" s="194"/>
      <c r="HF36" s="194"/>
      <c r="HG36" s="194"/>
      <c r="HH36" s="194"/>
      <c r="HI36" s="194"/>
      <c r="HJ36" s="194"/>
      <c r="HK36" s="194"/>
      <c r="HL36" s="194"/>
      <c r="HM36" s="194"/>
      <c r="HN36" s="194"/>
      <c r="HO36" s="194"/>
      <c r="HP36" s="194"/>
      <c r="HQ36" s="194"/>
      <c r="HR36" s="194"/>
      <c r="HS36" s="194"/>
      <c r="HT36" s="194"/>
      <c r="HU36" s="194"/>
      <c r="HV36" s="194"/>
      <c r="HW36" s="194"/>
      <c r="HX36" s="194"/>
      <c r="HY36" s="194"/>
      <c r="HZ36" s="194"/>
      <c r="IA36" s="194"/>
      <c r="IB36" s="194"/>
      <c r="IC36" s="194"/>
      <c r="ID36" s="194"/>
      <c r="IE36" s="194"/>
      <c r="IF36" s="194"/>
      <c r="IG36" s="194"/>
      <c r="IH36" s="194"/>
      <c r="II36" s="194"/>
      <c r="IJ36" s="194"/>
      <c r="IK36" s="194"/>
      <c r="IL36" s="194"/>
      <c r="IM36" s="194"/>
      <c r="IN36" s="194"/>
      <c r="IO36" s="194"/>
      <c r="IP36" s="194"/>
      <c r="IQ36" s="194"/>
      <c r="IR36" s="194"/>
      <c r="IS36" s="194"/>
      <c r="IT36" s="194"/>
      <c r="IU36" s="194"/>
      <c r="IV36" s="194"/>
      <c r="IW36" s="194"/>
      <c r="IX36" s="194"/>
      <c r="IY36" s="194"/>
      <c r="IZ36" s="194"/>
      <c r="JA36" s="194"/>
      <c r="JB36" s="194"/>
      <c r="JC36" s="194"/>
      <c r="JD36" s="194"/>
      <c r="JE36" s="194"/>
      <c r="JF36" s="194"/>
      <c r="JG36" s="194"/>
      <c r="JH36" s="194"/>
      <c r="JI36" s="194"/>
      <c r="JJ36" s="194"/>
      <c r="JK36" s="194"/>
      <c r="JL36" s="194"/>
      <c r="JM36" s="223"/>
      <c r="JN36" s="229"/>
      <c r="JO36" s="229"/>
      <c r="JP36" s="223"/>
      <c r="JQ36" s="229"/>
      <c r="JR36" s="223"/>
      <c r="JS36" s="223"/>
      <c r="JT36" s="229"/>
      <c r="JU36" s="229"/>
      <c r="JV36" s="229"/>
      <c r="JW36" s="229"/>
      <c r="JX36" s="223"/>
      <c r="JY36" s="229"/>
      <c r="JZ36" s="229"/>
      <c r="KA36" s="223"/>
    </row>
    <row r="37" spans="1:287" x14ac:dyDescent="0.25">
      <c r="A37" s="148"/>
      <c r="B37" s="106"/>
      <c r="C37" s="146"/>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96"/>
      <c r="BC37" s="196"/>
      <c r="BD37" s="196"/>
      <c r="BE37" s="196"/>
      <c r="BF37" s="196"/>
      <c r="BG37" s="196"/>
      <c r="BH37" s="184"/>
      <c r="BI37" s="184"/>
      <c r="BJ37" s="184"/>
      <c r="BK37" s="184"/>
      <c r="BL37" s="184"/>
      <c r="BM37" s="184"/>
      <c r="BN37" s="184"/>
      <c r="BO37" s="184"/>
      <c r="BP37" s="184"/>
      <c r="BQ37" s="184"/>
      <c r="BR37" s="184"/>
      <c r="BS37" s="184"/>
      <c r="BT37" s="184"/>
      <c r="BU37" s="184"/>
      <c r="BV37" s="184"/>
      <c r="BW37" s="184"/>
      <c r="BX37" s="184"/>
      <c r="BY37" s="184"/>
      <c r="BZ37" s="190"/>
      <c r="CA37" s="190"/>
      <c r="CB37" s="190"/>
      <c r="CC37" s="190"/>
      <c r="CD37" s="190"/>
      <c r="CE37" s="190"/>
      <c r="CF37" s="190"/>
      <c r="CG37" s="190"/>
      <c r="CH37" s="190"/>
      <c r="CI37" s="190"/>
      <c r="CJ37" s="190"/>
      <c r="CK37" s="190"/>
      <c r="CL37" s="190"/>
      <c r="CM37" s="190"/>
      <c r="CN37" s="190"/>
      <c r="CO37" s="190"/>
      <c r="CP37" s="190"/>
      <c r="CQ37" s="190"/>
      <c r="CR37" s="190"/>
      <c r="CS37" s="190"/>
      <c r="CT37" s="190"/>
      <c r="CU37" s="190"/>
      <c r="CV37" s="190"/>
      <c r="CW37" s="190"/>
      <c r="CX37" s="190"/>
      <c r="CY37" s="190"/>
      <c r="CZ37" s="222"/>
      <c r="DA37" s="222"/>
      <c r="DB37" s="222"/>
      <c r="DC37" s="222"/>
      <c r="DD37" s="222"/>
      <c r="DE37" s="222"/>
      <c r="DF37" s="222"/>
      <c r="DG37" s="222"/>
      <c r="DH37" s="192"/>
      <c r="DI37" s="192"/>
      <c r="DJ37" s="192"/>
      <c r="DK37" s="192"/>
      <c r="DL37" s="192"/>
      <c r="DM37" s="192"/>
      <c r="DN37" s="192"/>
      <c r="DO37" s="192"/>
      <c r="DP37" s="192"/>
      <c r="DQ37" s="192"/>
      <c r="DR37" s="192"/>
      <c r="DS37" s="192"/>
      <c r="DT37" s="192"/>
      <c r="DU37" s="192"/>
      <c r="DV37" s="192"/>
      <c r="DW37" s="192"/>
      <c r="DX37" s="192"/>
      <c r="DY37" s="192"/>
      <c r="DZ37" s="192"/>
      <c r="EA37" s="192"/>
      <c r="EB37" s="192"/>
      <c r="EC37" s="192"/>
      <c r="ED37" s="192"/>
      <c r="EE37" s="192"/>
      <c r="EF37" s="192"/>
      <c r="EG37" s="192"/>
      <c r="EH37" s="192"/>
      <c r="EI37" s="192"/>
      <c r="EJ37" s="192"/>
      <c r="EK37" s="192"/>
      <c r="EL37" s="193"/>
      <c r="EM37" s="193"/>
      <c r="EN37" s="193"/>
      <c r="EO37" s="193"/>
      <c r="EP37" s="193"/>
      <c r="EQ37" s="193"/>
      <c r="ER37" s="193"/>
      <c r="ES37" s="193"/>
      <c r="ET37" s="193"/>
      <c r="EU37" s="193"/>
      <c r="EV37" s="193"/>
      <c r="EW37" s="193"/>
      <c r="EX37" s="193"/>
      <c r="EY37" s="193"/>
      <c r="EZ37" s="193"/>
      <c r="FA37" s="193"/>
      <c r="FB37" s="193"/>
      <c r="FC37" s="193"/>
      <c r="FD37" s="193"/>
      <c r="FE37" s="193"/>
      <c r="FF37" s="193"/>
      <c r="FG37" s="193"/>
      <c r="FH37" s="193"/>
      <c r="FI37" s="193"/>
      <c r="FJ37" s="193"/>
      <c r="FK37" s="193"/>
      <c r="FL37" s="193"/>
      <c r="FM37" s="193"/>
      <c r="FN37" s="193"/>
      <c r="FO37" s="193"/>
      <c r="FP37" s="193"/>
      <c r="FQ37" s="193"/>
      <c r="FR37" s="193"/>
      <c r="FS37" s="193"/>
      <c r="FT37" s="193"/>
      <c r="FU37" s="193"/>
      <c r="FV37" s="194"/>
      <c r="FW37" s="194"/>
      <c r="FX37" s="194"/>
      <c r="FY37" s="194"/>
      <c r="FZ37" s="194"/>
      <c r="GA37" s="194"/>
      <c r="GB37" s="194"/>
      <c r="GC37" s="194"/>
      <c r="GD37" s="194"/>
      <c r="GE37" s="194"/>
      <c r="GF37" s="194"/>
      <c r="GG37" s="194"/>
      <c r="GH37" s="194"/>
      <c r="GI37" s="194"/>
      <c r="GJ37" s="194"/>
      <c r="GK37" s="194"/>
      <c r="GL37" s="194"/>
      <c r="GM37" s="194"/>
      <c r="GN37" s="194"/>
      <c r="GO37" s="194"/>
      <c r="GP37" s="194"/>
      <c r="GQ37" s="194"/>
      <c r="GR37" s="194"/>
      <c r="GS37" s="194"/>
      <c r="GT37" s="194"/>
      <c r="GU37" s="194"/>
      <c r="GV37" s="194"/>
      <c r="GW37" s="194"/>
      <c r="GX37" s="194"/>
      <c r="GY37" s="194"/>
      <c r="GZ37" s="194"/>
      <c r="HA37" s="194"/>
      <c r="HB37" s="194"/>
      <c r="HC37" s="194"/>
      <c r="HD37" s="194"/>
      <c r="HE37" s="194"/>
      <c r="HF37" s="194"/>
      <c r="HG37" s="194"/>
      <c r="HH37" s="194"/>
      <c r="HI37" s="194"/>
      <c r="HJ37" s="194"/>
      <c r="HK37" s="194"/>
      <c r="HL37" s="194"/>
      <c r="HM37" s="194"/>
      <c r="HN37" s="194"/>
      <c r="HO37" s="194"/>
      <c r="HP37" s="194"/>
      <c r="HQ37" s="194"/>
      <c r="HR37" s="194"/>
      <c r="HS37" s="194"/>
      <c r="HT37" s="194"/>
      <c r="HU37" s="194"/>
      <c r="HV37" s="194"/>
      <c r="HW37" s="194"/>
      <c r="HX37" s="194"/>
      <c r="HY37" s="194"/>
      <c r="HZ37" s="194"/>
      <c r="IA37" s="194"/>
      <c r="IB37" s="194"/>
      <c r="IC37" s="194"/>
      <c r="ID37" s="194"/>
      <c r="IE37" s="194"/>
      <c r="IF37" s="194"/>
      <c r="IG37" s="194"/>
      <c r="IH37" s="194"/>
      <c r="II37" s="194"/>
      <c r="IJ37" s="194"/>
      <c r="IK37" s="194"/>
      <c r="IL37" s="194"/>
      <c r="IM37" s="194"/>
      <c r="IN37" s="194"/>
      <c r="IO37" s="194"/>
      <c r="IP37" s="194"/>
      <c r="IQ37" s="194"/>
      <c r="IR37" s="194"/>
      <c r="IS37" s="194"/>
      <c r="IT37" s="194"/>
      <c r="IU37" s="194"/>
      <c r="IV37" s="194"/>
      <c r="IW37" s="194"/>
      <c r="IX37" s="194"/>
      <c r="IY37" s="194"/>
      <c r="IZ37" s="194"/>
      <c r="JA37" s="194"/>
      <c r="JB37" s="194"/>
      <c r="JC37" s="194"/>
      <c r="JD37" s="194"/>
      <c r="JE37" s="194"/>
      <c r="JF37" s="194"/>
      <c r="JG37" s="194"/>
      <c r="JH37" s="194"/>
      <c r="JI37" s="194"/>
      <c r="JJ37" s="194"/>
      <c r="JK37" s="194"/>
      <c r="JL37" s="194"/>
      <c r="JM37" s="223"/>
      <c r="JN37" s="229"/>
      <c r="JO37" s="229"/>
      <c r="JP37" s="223"/>
      <c r="JQ37" s="229"/>
      <c r="JR37" s="223"/>
      <c r="JS37" s="223"/>
      <c r="JT37" s="229"/>
      <c r="JU37" s="229"/>
      <c r="JV37" s="229"/>
      <c r="JW37" s="229"/>
      <c r="JX37" s="223"/>
      <c r="JY37" s="229"/>
      <c r="JZ37" s="229"/>
      <c r="KA37" s="223"/>
    </row>
    <row r="38" spans="1:287" ht="75" x14ac:dyDescent="0.25">
      <c r="A38" s="148">
        <v>31</v>
      </c>
      <c r="B38" s="106" t="str">
        <f>'LANGKAH 3 IDENTIFIKASIUNESCO'!B37</f>
        <v>Mampu menerapkan kurikulum mata Pelajaran Pendidikan Agama Islam di sekolah/madrasah sesuai dengan prosedur dan prinsip-prinsip dalam pengembangan kurikulum</v>
      </c>
      <c r="C38" s="146"/>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98">
        <v>1</v>
      </c>
      <c r="BC38" s="196"/>
      <c r="BD38" s="196"/>
      <c r="BE38" s="196"/>
      <c r="BF38" s="196"/>
      <c r="BG38" s="196"/>
      <c r="BH38" s="184"/>
      <c r="BI38" s="184"/>
      <c r="BJ38" s="184"/>
      <c r="BK38" s="184"/>
      <c r="BL38" s="184"/>
      <c r="BM38" s="184"/>
      <c r="BN38" s="184"/>
      <c r="BO38" s="184"/>
      <c r="BP38" s="184"/>
      <c r="BQ38" s="184"/>
      <c r="BR38" s="184"/>
      <c r="BS38" s="184"/>
      <c r="BT38" s="184"/>
      <c r="BU38" s="184"/>
      <c r="BV38" s="184"/>
      <c r="BW38" s="184"/>
      <c r="BX38" s="184"/>
      <c r="BY38" s="184"/>
      <c r="BZ38" s="190"/>
      <c r="CA38" s="190"/>
      <c r="CB38" s="190"/>
      <c r="CC38" s="190"/>
      <c r="CD38" s="190"/>
      <c r="CE38" s="190"/>
      <c r="CF38" s="190"/>
      <c r="CG38" s="190"/>
      <c r="CH38" s="190"/>
      <c r="CI38" s="190"/>
      <c r="CJ38" s="190"/>
      <c r="CK38" s="190"/>
      <c r="CL38" s="190"/>
      <c r="CM38" s="190"/>
      <c r="CN38" s="190"/>
      <c r="CO38" s="190"/>
      <c r="CP38" s="190"/>
      <c r="CQ38" s="190"/>
      <c r="CR38" s="190"/>
      <c r="CS38" s="190"/>
      <c r="CT38" s="190"/>
      <c r="CU38" s="190"/>
      <c r="CV38" s="190"/>
      <c r="CW38" s="190"/>
      <c r="CX38" s="190"/>
      <c r="CY38" s="190"/>
      <c r="CZ38" s="222"/>
      <c r="DA38" s="222"/>
      <c r="DB38" s="222"/>
      <c r="DC38" s="222"/>
      <c r="DD38" s="222"/>
      <c r="DE38" s="222"/>
      <c r="DF38" s="222"/>
      <c r="DG38" s="222"/>
      <c r="DH38" s="192"/>
      <c r="DI38" s="192"/>
      <c r="DJ38" s="192"/>
      <c r="DK38" s="192"/>
      <c r="DL38" s="192"/>
      <c r="DM38" s="192"/>
      <c r="DN38" s="192"/>
      <c r="DO38" s="192"/>
      <c r="DP38" s="192"/>
      <c r="DQ38" s="192"/>
      <c r="DR38" s="192"/>
      <c r="DS38" s="192"/>
      <c r="DT38" s="192"/>
      <c r="DU38" s="192"/>
      <c r="DV38" s="192"/>
      <c r="DW38" s="192"/>
      <c r="DX38" s="192"/>
      <c r="DY38" s="192"/>
      <c r="DZ38" s="192"/>
      <c r="EA38" s="192"/>
      <c r="EB38" s="192"/>
      <c r="EC38" s="192"/>
      <c r="ED38" s="192"/>
      <c r="EE38" s="192"/>
      <c r="EF38" s="192"/>
      <c r="EG38" s="192"/>
      <c r="EH38" s="192"/>
      <c r="EI38" s="192"/>
      <c r="EJ38" s="192"/>
      <c r="EK38" s="192"/>
      <c r="EL38" s="193"/>
      <c r="EM38" s="193"/>
      <c r="EN38" s="193"/>
      <c r="EO38" s="193"/>
      <c r="EP38" s="193"/>
      <c r="EQ38" s="193"/>
      <c r="ER38" s="193"/>
      <c r="ES38" s="193"/>
      <c r="ET38" s="193"/>
      <c r="EU38" s="193"/>
      <c r="EV38" s="193"/>
      <c r="EW38" s="193"/>
      <c r="EX38" s="193"/>
      <c r="EY38" s="193"/>
      <c r="EZ38" s="193"/>
      <c r="FA38" s="193"/>
      <c r="FB38" s="193"/>
      <c r="FC38" s="193"/>
      <c r="FD38" s="193"/>
      <c r="FE38" s="193"/>
      <c r="FF38" s="193"/>
      <c r="FG38" s="193"/>
      <c r="FH38" s="193"/>
      <c r="FI38" s="193"/>
      <c r="FJ38" s="193"/>
      <c r="FK38" s="193"/>
      <c r="FL38" s="193"/>
      <c r="FM38" s="193"/>
      <c r="FN38" s="193">
        <v>1</v>
      </c>
      <c r="FO38" s="193"/>
      <c r="FP38" s="193"/>
      <c r="FQ38" s="193"/>
      <c r="FR38" s="193"/>
      <c r="FS38" s="193"/>
      <c r="FT38" s="193"/>
      <c r="FU38" s="193"/>
      <c r="FV38" s="194"/>
      <c r="FW38" s="194"/>
      <c r="FX38" s="194"/>
      <c r="FY38" s="194"/>
      <c r="FZ38" s="194"/>
      <c r="GA38" s="194"/>
      <c r="GB38" s="194"/>
      <c r="GC38" s="194"/>
      <c r="GD38" s="194"/>
      <c r="GE38" s="194"/>
      <c r="GF38" s="194"/>
      <c r="GG38" s="194"/>
      <c r="GH38" s="194"/>
      <c r="GI38" s="194"/>
      <c r="GJ38" s="194"/>
      <c r="GK38" s="194"/>
      <c r="GL38" s="194"/>
      <c r="GM38" s="194"/>
      <c r="GN38" s="194"/>
      <c r="GO38" s="194"/>
      <c r="GP38" s="194"/>
      <c r="GQ38" s="194"/>
      <c r="GR38" s="194"/>
      <c r="GS38" s="194"/>
      <c r="GT38" s="194"/>
      <c r="GU38" s="194"/>
      <c r="GV38" s="194"/>
      <c r="GW38" s="194"/>
      <c r="GX38" s="194"/>
      <c r="GY38" s="194"/>
      <c r="GZ38" s="194"/>
      <c r="HA38" s="194"/>
      <c r="HB38" s="194"/>
      <c r="HC38" s="194"/>
      <c r="HD38" s="194"/>
      <c r="HE38" s="194"/>
      <c r="HF38" s="194"/>
      <c r="HG38" s="194"/>
      <c r="HH38" s="194"/>
      <c r="HI38" s="194"/>
      <c r="HJ38" s="194"/>
      <c r="HK38" s="194"/>
      <c r="HL38" s="194"/>
      <c r="HM38" s="194"/>
      <c r="HN38" s="194"/>
      <c r="HO38" s="194"/>
      <c r="HP38" s="194"/>
      <c r="HQ38" s="194"/>
      <c r="HR38" s="194"/>
      <c r="HS38" s="194"/>
      <c r="HT38" s="194"/>
      <c r="HU38" s="194"/>
      <c r="HV38" s="194"/>
      <c r="HW38" s="194"/>
      <c r="HX38" s="194"/>
      <c r="HY38" s="194"/>
      <c r="HZ38" s="194"/>
      <c r="IA38" s="194"/>
      <c r="IB38" s="194"/>
      <c r="IC38" s="194"/>
      <c r="ID38" s="194"/>
      <c r="IE38" s="194"/>
      <c r="IF38" s="194"/>
      <c r="IG38" s="194"/>
      <c r="IH38" s="194"/>
      <c r="II38" s="194"/>
      <c r="IJ38" s="194"/>
      <c r="IK38" s="194"/>
      <c r="IL38" s="194"/>
      <c r="IM38" s="194"/>
      <c r="IN38" s="194"/>
      <c r="IO38" s="194"/>
      <c r="IP38" s="194"/>
      <c r="IQ38" s="194"/>
      <c r="IR38" s="194"/>
      <c r="IS38" s="194"/>
      <c r="IT38" s="194"/>
      <c r="IU38" s="194"/>
      <c r="IV38" s="194"/>
      <c r="IW38" s="194"/>
      <c r="IX38" s="194"/>
      <c r="IY38" s="194"/>
      <c r="IZ38" s="194"/>
      <c r="JA38" s="194"/>
      <c r="JB38" s="194"/>
      <c r="JC38" s="194"/>
      <c r="JD38" s="194"/>
      <c r="JE38" s="194"/>
      <c r="JF38" s="194"/>
      <c r="JG38" s="194"/>
      <c r="JH38" s="194"/>
      <c r="JI38" s="194"/>
      <c r="JJ38" s="194"/>
      <c r="JK38" s="194"/>
      <c r="JL38" s="194"/>
      <c r="JM38" s="223"/>
      <c r="JN38" s="229"/>
      <c r="JO38" s="229"/>
      <c r="JP38" s="223"/>
      <c r="JQ38" s="229"/>
      <c r="JR38" s="223"/>
      <c r="JS38" s="223"/>
      <c r="JT38" s="229"/>
      <c r="JU38" s="229"/>
      <c r="JV38" s="229"/>
      <c r="JW38" s="229"/>
      <c r="JX38" s="223"/>
      <c r="JY38" s="229"/>
      <c r="JZ38" s="229"/>
      <c r="KA38" s="223"/>
    </row>
    <row r="39" spans="1:287" ht="45" x14ac:dyDescent="0.25">
      <c r="A39" s="148">
        <v>32</v>
      </c>
      <c r="B39" s="106" t="str">
        <f>'LANGKAH 3 IDENTIFIKASIUNESCO'!B38</f>
        <v>Mampu mengembangkan perangkat pembelajaran Pendidikan Agama Islam disekolah/madrasah secara baik dan tepat</v>
      </c>
      <c r="C39" s="146"/>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96"/>
      <c r="BC39" s="196"/>
      <c r="BD39" s="196"/>
      <c r="BE39" s="198">
        <v>1</v>
      </c>
      <c r="BF39" s="196"/>
      <c r="BG39" s="196"/>
      <c r="BH39" s="184"/>
      <c r="BI39" s="184"/>
      <c r="BJ39" s="184"/>
      <c r="BK39" s="184"/>
      <c r="BL39" s="184"/>
      <c r="BM39" s="184"/>
      <c r="BN39" s="184"/>
      <c r="BO39" s="184"/>
      <c r="BP39" s="184"/>
      <c r="BQ39" s="184"/>
      <c r="BR39" s="184"/>
      <c r="BS39" s="184"/>
      <c r="BT39" s="184"/>
      <c r="BU39" s="184"/>
      <c r="BV39" s="184"/>
      <c r="BW39" s="184"/>
      <c r="BX39" s="184"/>
      <c r="BY39" s="184"/>
      <c r="BZ39" s="190"/>
      <c r="CA39" s="190"/>
      <c r="CB39" s="190"/>
      <c r="CC39" s="190"/>
      <c r="CD39" s="190"/>
      <c r="CE39" s="190"/>
      <c r="CF39" s="190"/>
      <c r="CG39" s="190"/>
      <c r="CH39" s="190"/>
      <c r="CI39" s="190"/>
      <c r="CJ39" s="190"/>
      <c r="CK39" s="190"/>
      <c r="CL39" s="190"/>
      <c r="CM39" s="190"/>
      <c r="CN39" s="190"/>
      <c r="CO39" s="190"/>
      <c r="CP39" s="190"/>
      <c r="CQ39" s="190"/>
      <c r="CR39" s="190"/>
      <c r="CS39" s="190"/>
      <c r="CT39" s="190"/>
      <c r="CU39" s="190"/>
      <c r="CV39" s="190"/>
      <c r="CW39" s="190"/>
      <c r="CX39" s="190"/>
      <c r="CY39" s="190"/>
      <c r="CZ39" s="222"/>
      <c r="DA39" s="222"/>
      <c r="DB39" s="222"/>
      <c r="DC39" s="222"/>
      <c r="DD39" s="222"/>
      <c r="DE39" s="222"/>
      <c r="DF39" s="222"/>
      <c r="DG39" s="222"/>
      <c r="DH39" s="192"/>
      <c r="DI39" s="192"/>
      <c r="DJ39" s="192"/>
      <c r="DK39" s="192"/>
      <c r="DL39" s="192"/>
      <c r="DM39" s="192"/>
      <c r="DN39" s="192"/>
      <c r="DO39" s="192"/>
      <c r="DP39" s="192"/>
      <c r="DQ39" s="192"/>
      <c r="DR39" s="192"/>
      <c r="DS39" s="192"/>
      <c r="DT39" s="192"/>
      <c r="DU39" s="192"/>
      <c r="DV39" s="192"/>
      <c r="DW39" s="192"/>
      <c r="DX39" s="192"/>
      <c r="DY39" s="192"/>
      <c r="DZ39" s="192"/>
      <c r="EA39" s="192"/>
      <c r="EB39" s="192"/>
      <c r="EC39" s="192"/>
      <c r="ED39" s="192"/>
      <c r="EE39" s="192"/>
      <c r="EF39" s="192"/>
      <c r="EG39" s="192"/>
      <c r="EH39" s="192"/>
      <c r="EI39" s="192"/>
      <c r="EJ39" s="192"/>
      <c r="EK39" s="192"/>
      <c r="EL39" s="193"/>
      <c r="EM39" s="193"/>
      <c r="EN39" s="193"/>
      <c r="EO39" s="193"/>
      <c r="EP39" s="193"/>
      <c r="EQ39" s="193"/>
      <c r="ER39" s="193"/>
      <c r="ES39" s="193"/>
      <c r="ET39" s="193"/>
      <c r="EU39" s="193"/>
      <c r="EV39" s="193"/>
      <c r="EW39" s="193"/>
      <c r="EX39" s="193"/>
      <c r="EY39" s="193"/>
      <c r="EZ39" s="193">
        <v>1</v>
      </c>
      <c r="FA39" s="193"/>
      <c r="FB39" s="193"/>
      <c r="FC39" s="193"/>
      <c r="FD39" s="193"/>
      <c r="FE39" s="193"/>
      <c r="FF39" s="193"/>
      <c r="FG39" s="193"/>
      <c r="FH39" s="193"/>
      <c r="FI39" s="193"/>
      <c r="FJ39" s="193"/>
      <c r="FK39" s="193"/>
      <c r="FL39" s="193"/>
      <c r="FM39" s="193"/>
      <c r="FN39" s="193">
        <v>1</v>
      </c>
      <c r="FO39" s="193"/>
      <c r="FP39" s="193"/>
      <c r="FQ39" s="193"/>
      <c r="FR39" s="193"/>
      <c r="FS39" s="193"/>
      <c r="FT39" s="193"/>
      <c r="FU39" s="193"/>
      <c r="FV39" s="194"/>
      <c r="FW39" s="194"/>
      <c r="FX39" s="194"/>
      <c r="FY39" s="194"/>
      <c r="FZ39" s="194"/>
      <c r="GA39" s="194"/>
      <c r="GB39" s="194"/>
      <c r="GC39" s="194"/>
      <c r="GD39" s="194"/>
      <c r="GE39" s="194"/>
      <c r="GF39" s="194"/>
      <c r="GG39" s="194"/>
      <c r="GH39" s="194"/>
      <c r="GI39" s="194"/>
      <c r="GJ39" s="194"/>
      <c r="GK39" s="194"/>
      <c r="GL39" s="194"/>
      <c r="GM39" s="194"/>
      <c r="GN39" s="194"/>
      <c r="GO39" s="194"/>
      <c r="GP39" s="194"/>
      <c r="GQ39" s="194"/>
      <c r="GR39" s="194"/>
      <c r="GS39" s="194"/>
      <c r="GT39" s="194"/>
      <c r="GU39" s="194"/>
      <c r="GV39" s="194"/>
      <c r="GW39" s="194"/>
      <c r="GX39" s="194"/>
      <c r="GY39" s="194"/>
      <c r="GZ39" s="194"/>
      <c r="HA39" s="194"/>
      <c r="HB39" s="194"/>
      <c r="HC39" s="194"/>
      <c r="HD39" s="194"/>
      <c r="HE39" s="194"/>
      <c r="HF39" s="194"/>
      <c r="HG39" s="194"/>
      <c r="HH39" s="194"/>
      <c r="HI39" s="194"/>
      <c r="HJ39" s="194"/>
      <c r="HK39" s="194"/>
      <c r="HL39" s="194"/>
      <c r="HM39" s="194"/>
      <c r="HN39" s="194"/>
      <c r="HO39" s="194"/>
      <c r="HP39" s="194"/>
      <c r="HQ39" s="194"/>
      <c r="HR39" s="194"/>
      <c r="HS39" s="194"/>
      <c r="HT39" s="194"/>
      <c r="HU39" s="194"/>
      <c r="HV39" s="194"/>
      <c r="HW39" s="194"/>
      <c r="HX39" s="194"/>
      <c r="HY39" s="194"/>
      <c r="HZ39" s="194"/>
      <c r="IA39" s="194"/>
      <c r="IB39" s="194"/>
      <c r="IC39" s="194"/>
      <c r="ID39" s="194"/>
      <c r="IE39" s="194"/>
      <c r="IF39" s="194"/>
      <c r="IG39" s="194"/>
      <c r="IH39" s="194"/>
      <c r="II39" s="194"/>
      <c r="IJ39" s="194"/>
      <c r="IK39" s="194"/>
      <c r="IL39" s="194"/>
      <c r="IM39" s="194"/>
      <c r="IN39" s="194"/>
      <c r="IO39" s="194"/>
      <c r="IP39" s="194"/>
      <c r="IQ39" s="194"/>
      <c r="IR39" s="194"/>
      <c r="IS39" s="194"/>
      <c r="IT39" s="194"/>
      <c r="IU39" s="194"/>
      <c r="IV39" s="194"/>
      <c r="IW39" s="194"/>
      <c r="IX39" s="194"/>
      <c r="IY39" s="194"/>
      <c r="IZ39" s="194"/>
      <c r="JA39" s="194"/>
      <c r="JB39" s="194"/>
      <c r="JC39" s="194"/>
      <c r="JD39" s="194"/>
      <c r="JE39" s="194"/>
      <c r="JF39" s="194"/>
      <c r="JG39" s="194"/>
      <c r="JH39" s="194"/>
      <c r="JI39" s="194"/>
      <c r="JJ39" s="194"/>
      <c r="JK39" s="194"/>
      <c r="JL39" s="194"/>
      <c r="JM39" s="223"/>
      <c r="JN39" s="229"/>
      <c r="JO39" s="229"/>
      <c r="JP39" s="223"/>
      <c r="JQ39" s="229"/>
      <c r="JR39" s="223"/>
      <c r="JS39" s="223"/>
      <c r="JT39" s="229"/>
      <c r="JU39" s="229"/>
      <c r="JV39" s="229"/>
      <c r="JW39" s="229"/>
      <c r="JX39" s="223"/>
      <c r="JY39" s="229"/>
      <c r="JZ39" s="229"/>
      <c r="KA39" s="223"/>
    </row>
    <row r="40" spans="1:287" ht="45" x14ac:dyDescent="0.25">
      <c r="A40" s="148">
        <v>33</v>
      </c>
      <c r="B40" s="106" t="str">
        <f>'LANGKAH 3 IDENTIFIKASIUNESCO'!B39</f>
        <v>Mampu mengembangkan media, alat dan bahan ajar pembelajaran Pendidikan Agama Islam</v>
      </c>
      <c r="C40" s="146"/>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96"/>
      <c r="BC40" s="196"/>
      <c r="BD40" s="196"/>
      <c r="BE40" s="196"/>
      <c r="BF40" s="196"/>
      <c r="BG40" s="196"/>
      <c r="BH40" s="184"/>
      <c r="BI40" s="184"/>
      <c r="BJ40" s="184"/>
      <c r="BK40" s="184"/>
      <c r="BL40" s="184"/>
      <c r="BM40" s="184"/>
      <c r="BN40" s="184"/>
      <c r="BO40" s="184"/>
      <c r="BP40" s="184"/>
      <c r="BQ40" s="184"/>
      <c r="BR40" s="184"/>
      <c r="BS40" s="184"/>
      <c r="BT40" s="184"/>
      <c r="BU40" s="184"/>
      <c r="BV40" s="184"/>
      <c r="BW40" s="184"/>
      <c r="BX40" s="184"/>
      <c r="BY40" s="184"/>
      <c r="BZ40" s="190"/>
      <c r="CA40" s="190"/>
      <c r="CB40" s="190"/>
      <c r="CC40" s="190"/>
      <c r="CD40" s="190"/>
      <c r="CE40" s="190"/>
      <c r="CF40" s="190"/>
      <c r="CG40" s="190"/>
      <c r="CH40" s="190"/>
      <c r="CI40" s="190"/>
      <c r="CJ40" s="190"/>
      <c r="CK40" s="190"/>
      <c r="CL40" s="190"/>
      <c r="CM40" s="190"/>
      <c r="CN40" s="190"/>
      <c r="CO40" s="190"/>
      <c r="CP40" s="190"/>
      <c r="CQ40" s="190"/>
      <c r="CR40" s="190"/>
      <c r="CS40" s="190"/>
      <c r="CT40" s="190"/>
      <c r="CU40" s="190"/>
      <c r="CV40" s="190"/>
      <c r="CW40" s="190"/>
      <c r="CX40" s="190"/>
      <c r="CY40" s="190"/>
      <c r="CZ40" s="222"/>
      <c r="DA40" s="222"/>
      <c r="DB40" s="222"/>
      <c r="DC40" s="222"/>
      <c r="DD40" s="222"/>
      <c r="DE40" s="222"/>
      <c r="DF40" s="222"/>
      <c r="DG40" s="222"/>
      <c r="DH40" s="192"/>
      <c r="DI40" s="192"/>
      <c r="DJ40" s="192"/>
      <c r="DK40" s="192"/>
      <c r="DL40" s="192"/>
      <c r="DM40" s="192"/>
      <c r="DN40" s="192"/>
      <c r="DO40" s="192"/>
      <c r="DP40" s="192"/>
      <c r="DQ40" s="192"/>
      <c r="DR40" s="192"/>
      <c r="DS40" s="192"/>
      <c r="DT40" s="192"/>
      <c r="DU40" s="192"/>
      <c r="DV40" s="192"/>
      <c r="DW40" s="192"/>
      <c r="DX40" s="192"/>
      <c r="DY40" s="192"/>
      <c r="DZ40" s="192"/>
      <c r="EA40" s="192"/>
      <c r="EB40" s="192"/>
      <c r="EC40" s="192"/>
      <c r="ED40" s="192"/>
      <c r="EE40" s="192"/>
      <c r="EF40" s="192"/>
      <c r="EG40" s="192"/>
      <c r="EH40" s="192"/>
      <c r="EI40" s="192"/>
      <c r="EJ40" s="192"/>
      <c r="EK40" s="192"/>
      <c r="EL40" s="193"/>
      <c r="EM40" s="193"/>
      <c r="EN40" s="193"/>
      <c r="EO40" s="193"/>
      <c r="EP40" s="193"/>
      <c r="EQ40" s="193"/>
      <c r="ER40" s="193"/>
      <c r="ES40" s="193"/>
      <c r="ET40" s="193"/>
      <c r="EU40" s="193"/>
      <c r="EV40" s="193"/>
      <c r="EW40" s="193"/>
      <c r="EX40" s="193"/>
      <c r="EY40" s="193"/>
      <c r="EZ40" s="193">
        <v>1</v>
      </c>
      <c r="FA40" s="193"/>
      <c r="FB40" s="193"/>
      <c r="FC40" s="193"/>
      <c r="FD40" s="193"/>
      <c r="FE40" s="193"/>
      <c r="FF40" s="193"/>
      <c r="FG40" s="193"/>
      <c r="FH40" s="193"/>
      <c r="FI40" s="193"/>
      <c r="FJ40" s="193"/>
      <c r="FK40" s="193"/>
      <c r="FL40" s="193"/>
      <c r="FM40" s="193"/>
      <c r="FN40" s="193"/>
      <c r="FO40" s="193"/>
      <c r="FP40" s="193"/>
      <c r="FQ40" s="193"/>
      <c r="FR40" s="193"/>
      <c r="FS40" s="193"/>
      <c r="FT40" s="193"/>
      <c r="FU40" s="193"/>
      <c r="FV40" s="194"/>
      <c r="FW40" s="194"/>
      <c r="FX40" s="194"/>
      <c r="FY40" s="194"/>
      <c r="FZ40" s="194"/>
      <c r="GA40" s="194"/>
      <c r="GB40" s="194"/>
      <c r="GC40" s="194"/>
      <c r="GD40" s="194"/>
      <c r="GE40" s="194"/>
      <c r="GF40" s="194"/>
      <c r="GG40" s="194"/>
      <c r="GH40" s="194"/>
      <c r="GI40" s="194"/>
      <c r="GJ40" s="194"/>
      <c r="GK40" s="194"/>
      <c r="GL40" s="194"/>
      <c r="GM40" s="194"/>
      <c r="GN40" s="194"/>
      <c r="GO40" s="194"/>
      <c r="GP40" s="194"/>
      <c r="GQ40" s="194"/>
      <c r="GR40" s="194"/>
      <c r="GS40" s="194"/>
      <c r="GT40" s="194"/>
      <c r="GU40" s="194"/>
      <c r="GV40" s="194"/>
      <c r="GW40" s="194"/>
      <c r="GX40" s="194"/>
      <c r="GY40" s="194"/>
      <c r="GZ40" s="194"/>
      <c r="HA40" s="194"/>
      <c r="HB40" s="194"/>
      <c r="HC40" s="194"/>
      <c r="HD40" s="194"/>
      <c r="HE40" s="194"/>
      <c r="HF40" s="194"/>
      <c r="HG40" s="194"/>
      <c r="HH40" s="194"/>
      <c r="HI40" s="194"/>
      <c r="HJ40" s="194"/>
      <c r="HK40" s="194"/>
      <c r="HL40" s="194"/>
      <c r="HM40" s="194"/>
      <c r="HN40" s="194"/>
      <c r="HO40" s="194"/>
      <c r="HP40" s="194"/>
      <c r="HQ40" s="194"/>
      <c r="HR40" s="194"/>
      <c r="HS40" s="194"/>
      <c r="HT40" s="194"/>
      <c r="HU40" s="194"/>
      <c r="HV40" s="194"/>
      <c r="HW40" s="194"/>
      <c r="HX40" s="194"/>
      <c r="HY40" s="194"/>
      <c r="HZ40" s="194"/>
      <c r="IA40" s="194"/>
      <c r="IB40" s="194"/>
      <c r="IC40" s="194"/>
      <c r="ID40" s="194"/>
      <c r="IE40" s="194"/>
      <c r="IF40" s="194"/>
      <c r="IG40" s="194"/>
      <c r="IH40" s="194"/>
      <c r="II40" s="194"/>
      <c r="IJ40" s="194"/>
      <c r="IK40" s="194"/>
      <c r="IL40" s="194"/>
      <c r="IM40" s="194"/>
      <c r="IN40" s="194"/>
      <c r="IO40" s="194"/>
      <c r="IP40" s="194"/>
      <c r="IQ40" s="194"/>
      <c r="IR40" s="194"/>
      <c r="IS40" s="194"/>
      <c r="IT40" s="194"/>
      <c r="IU40" s="194"/>
      <c r="IV40" s="194"/>
      <c r="IW40" s="194"/>
      <c r="IX40" s="194"/>
      <c r="IY40" s="194"/>
      <c r="IZ40" s="194"/>
      <c r="JA40" s="194"/>
      <c r="JB40" s="194"/>
      <c r="JC40" s="194"/>
      <c r="JD40" s="194"/>
      <c r="JE40" s="194"/>
      <c r="JF40" s="194"/>
      <c r="JG40" s="194"/>
      <c r="JH40" s="194"/>
      <c r="JI40" s="194"/>
      <c r="JJ40" s="194"/>
      <c r="JK40" s="194"/>
      <c r="JL40" s="194"/>
      <c r="JM40" s="223"/>
      <c r="JN40" s="229"/>
      <c r="JO40" s="229"/>
      <c r="JP40" s="223"/>
      <c r="JQ40" s="229"/>
      <c r="JR40" s="223"/>
      <c r="JS40" s="223"/>
      <c r="JT40" s="229"/>
      <c r="JU40" s="229"/>
      <c r="JV40" s="229"/>
      <c r="JW40" s="229"/>
      <c r="JX40" s="223"/>
      <c r="JY40" s="229"/>
      <c r="JZ40" s="229"/>
      <c r="KA40" s="223"/>
    </row>
    <row r="41" spans="1:287" ht="60" x14ac:dyDescent="0.25">
      <c r="A41" s="148">
        <v>34</v>
      </c>
      <c r="B41" s="106" t="str">
        <f>'LANGKAH 3 IDENTIFIKASIUNESCO'!B40</f>
        <v>Mampu melaksanakan pembelajaran yang mendidik, kreatif dan inovatif pada Pendidikan Agama Islam di sekolah/madrasah</v>
      </c>
      <c r="C41" s="146"/>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96"/>
      <c r="BC41" s="196"/>
      <c r="BD41" s="196"/>
      <c r="BE41" s="196"/>
      <c r="BF41" s="196"/>
      <c r="BG41" s="196"/>
      <c r="BH41" s="184"/>
      <c r="BI41" s="184"/>
      <c r="BJ41" s="184"/>
      <c r="BK41" s="184"/>
      <c r="BL41" s="184"/>
      <c r="BM41" s="184"/>
      <c r="BN41" s="184"/>
      <c r="BO41" s="184"/>
      <c r="BP41" s="184"/>
      <c r="BQ41" s="184"/>
      <c r="BR41" s="184"/>
      <c r="BS41" s="184"/>
      <c r="BT41" s="184"/>
      <c r="BU41" s="184"/>
      <c r="BV41" s="184"/>
      <c r="BW41" s="184"/>
      <c r="BX41" s="184"/>
      <c r="BY41" s="184"/>
      <c r="BZ41" s="190"/>
      <c r="CA41" s="190"/>
      <c r="CB41" s="190"/>
      <c r="CC41" s="190"/>
      <c r="CD41" s="190"/>
      <c r="CE41" s="190"/>
      <c r="CF41" s="190"/>
      <c r="CG41" s="190"/>
      <c r="CH41" s="190"/>
      <c r="CI41" s="190"/>
      <c r="CJ41" s="190"/>
      <c r="CK41" s="190"/>
      <c r="CL41" s="190"/>
      <c r="CM41" s="190"/>
      <c r="CN41" s="190"/>
      <c r="CO41" s="190"/>
      <c r="CP41" s="190"/>
      <c r="CQ41" s="190"/>
      <c r="CR41" s="190"/>
      <c r="CS41" s="190"/>
      <c r="CT41" s="190"/>
      <c r="CU41" s="190"/>
      <c r="CV41" s="190"/>
      <c r="CW41" s="190"/>
      <c r="CX41" s="190"/>
      <c r="CY41" s="190"/>
      <c r="CZ41" s="222"/>
      <c r="DA41" s="222"/>
      <c r="DB41" s="222"/>
      <c r="DC41" s="222"/>
      <c r="DD41" s="222"/>
      <c r="DE41" s="222"/>
      <c r="DF41" s="222"/>
      <c r="DG41" s="222"/>
      <c r="DH41" s="192"/>
      <c r="DI41" s="192"/>
      <c r="DJ41" s="192"/>
      <c r="DK41" s="192"/>
      <c r="DL41" s="192"/>
      <c r="DM41" s="192"/>
      <c r="DN41" s="192"/>
      <c r="DO41" s="192"/>
      <c r="DP41" s="192"/>
      <c r="DQ41" s="192"/>
      <c r="DR41" s="192"/>
      <c r="DS41" s="192"/>
      <c r="DT41" s="192"/>
      <c r="DU41" s="192"/>
      <c r="DV41" s="192"/>
      <c r="DW41" s="192"/>
      <c r="DX41" s="192"/>
      <c r="DY41" s="192"/>
      <c r="DZ41" s="192"/>
      <c r="EA41" s="192"/>
      <c r="EB41" s="192"/>
      <c r="EC41" s="192"/>
      <c r="ED41" s="192"/>
      <c r="EE41" s="192"/>
      <c r="EF41" s="192"/>
      <c r="EG41" s="192"/>
      <c r="EH41" s="192"/>
      <c r="EI41" s="192"/>
      <c r="EJ41" s="192"/>
      <c r="EK41" s="192"/>
      <c r="EL41" s="193"/>
      <c r="EM41" s="193"/>
      <c r="EN41" s="193"/>
      <c r="EO41" s="193"/>
      <c r="EP41" s="193"/>
      <c r="EQ41" s="193"/>
      <c r="ER41" s="193"/>
      <c r="ES41" s="193">
        <v>1</v>
      </c>
      <c r="ET41" s="193"/>
      <c r="EU41" s="193"/>
      <c r="EV41" s="193"/>
      <c r="EW41" s="193"/>
      <c r="EX41" s="193"/>
      <c r="EY41" s="193"/>
      <c r="EZ41" s="193"/>
      <c r="FA41" s="193"/>
      <c r="FB41" s="193"/>
      <c r="FC41" s="193"/>
      <c r="FD41" s="193"/>
      <c r="FE41" s="193"/>
      <c r="FF41" s="193"/>
      <c r="FG41" s="193"/>
      <c r="FH41" s="193"/>
      <c r="FI41" s="193"/>
      <c r="FJ41" s="193"/>
      <c r="FK41" s="193"/>
      <c r="FL41" s="193"/>
      <c r="FM41" s="193"/>
      <c r="FN41" s="193">
        <v>1</v>
      </c>
      <c r="FO41" s="193"/>
      <c r="FP41" s="193"/>
      <c r="FQ41" s="193"/>
      <c r="FR41" s="193"/>
      <c r="FS41" s="193"/>
      <c r="FT41" s="193"/>
      <c r="FU41" s="193"/>
      <c r="FV41" s="194"/>
      <c r="FW41" s="194"/>
      <c r="FX41" s="194"/>
      <c r="FY41" s="194"/>
      <c r="FZ41" s="194"/>
      <c r="GA41" s="194"/>
      <c r="GB41" s="194"/>
      <c r="GC41" s="194"/>
      <c r="GD41" s="194"/>
      <c r="GE41" s="194"/>
      <c r="GF41" s="194"/>
      <c r="GG41" s="194"/>
      <c r="GH41" s="194"/>
      <c r="GI41" s="194"/>
      <c r="GJ41" s="194"/>
      <c r="GK41" s="194"/>
      <c r="GL41" s="194"/>
      <c r="GM41" s="194"/>
      <c r="GN41" s="194"/>
      <c r="GO41" s="194"/>
      <c r="GP41" s="194"/>
      <c r="GQ41" s="194"/>
      <c r="GR41" s="194"/>
      <c r="GS41" s="194"/>
      <c r="GT41" s="194"/>
      <c r="GU41" s="194"/>
      <c r="GV41" s="194"/>
      <c r="GW41" s="194"/>
      <c r="GX41" s="194"/>
      <c r="GY41" s="194"/>
      <c r="GZ41" s="194"/>
      <c r="HA41" s="194"/>
      <c r="HB41" s="194"/>
      <c r="HC41" s="194"/>
      <c r="HD41" s="194"/>
      <c r="HE41" s="194"/>
      <c r="HF41" s="194"/>
      <c r="HG41" s="194"/>
      <c r="HH41" s="194"/>
      <c r="HI41" s="194"/>
      <c r="HJ41" s="194"/>
      <c r="HK41" s="194"/>
      <c r="HL41" s="194"/>
      <c r="HM41" s="194"/>
      <c r="HN41" s="194"/>
      <c r="HO41" s="194"/>
      <c r="HP41" s="194"/>
      <c r="HQ41" s="194"/>
      <c r="HR41" s="194"/>
      <c r="HS41" s="194"/>
      <c r="HT41" s="194"/>
      <c r="HU41" s="194"/>
      <c r="HV41" s="194"/>
      <c r="HW41" s="194"/>
      <c r="HX41" s="194"/>
      <c r="HY41" s="194"/>
      <c r="HZ41" s="194"/>
      <c r="IA41" s="194"/>
      <c r="IB41" s="194"/>
      <c r="IC41" s="194"/>
      <c r="ID41" s="194"/>
      <c r="IE41" s="194"/>
      <c r="IF41" s="194"/>
      <c r="IG41" s="194"/>
      <c r="IH41" s="194"/>
      <c r="II41" s="194"/>
      <c r="IJ41" s="194"/>
      <c r="IK41" s="194"/>
      <c r="IL41" s="194"/>
      <c r="IM41" s="194"/>
      <c r="IN41" s="194"/>
      <c r="IO41" s="194"/>
      <c r="IP41" s="194"/>
      <c r="IQ41" s="194"/>
      <c r="IR41" s="194"/>
      <c r="IS41" s="194"/>
      <c r="IT41" s="194"/>
      <c r="IU41" s="194"/>
      <c r="IV41" s="194"/>
      <c r="IW41" s="194"/>
      <c r="IX41" s="194"/>
      <c r="IY41" s="194"/>
      <c r="IZ41" s="194"/>
      <c r="JA41" s="194"/>
      <c r="JB41" s="194"/>
      <c r="JC41" s="194"/>
      <c r="JD41" s="194"/>
      <c r="JE41" s="194"/>
      <c r="JF41" s="194"/>
      <c r="JG41" s="194"/>
      <c r="JH41" s="194"/>
      <c r="JI41" s="194"/>
      <c r="JJ41" s="194"/>
      <c r="JK41" s="194"/>
      <c r="JL41" s="194"/>
      <c r="JM41" s="223"/>
      <c r="JN41" s="229"/>
      <c r="JO41" s="229"/>
      <c r="JP41" s="223"/>
      <c r="JQ41" s="229"/>
      <c r="JR41" s="223"/>
      <c r="JS41" s="223"/>
      <c r="JT41" s="229"/>
      <c r="JU41" s="229"/>
      <c r="JV41" s="229"/>
      <c r="JW41" s="229"/>
      <c r="JX41" s="223"/>
      <c r="JY41" s="229"/>
      <c r="JZ41" s="229"/>
      <c r="KA41" s="223"/>
    </row>
    <row r="42" spans="1:287" ht="60" x14ac:dyDescent="0.25">
      <c r="A42" s="148">
        <v>35</v>
      </c>
      <c r="B42" s="106" t="str">
        <f>'LANGKAH 3 IDENTIFIKASIUNESCO'!B41</f>
        <v>Mendiseminasikan karya akademik dalam bentuk publikasi yang diunggah dalam laman perguruan tinggi dan/atau jurnal bereputasi</v>
      </c>
      <c r="C42" s="146"/>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96"/>
      <c r="BC42" s="196"/>
      <c r="BD42" s="196"/>
      <c r="BE42" s="196"/>
      <c r="BF42" s="196"/>
      <c r="BG42" s="196"/>
      <c r="BH42" s="184"/>
      <c r="BI42" s="184"/>
      <c r="BJ42" s="184"/>
      <c r="BK42" s="184"/>
      <c r="BL42" s="184"/>
      <c r="BM42" s="184"/>
      <c r="BN42" s="184"/>
      <c r="BO42" s="184"/>
      <c r="BP42" s="184"/>
      <c r="BQ42" s="184"/>
      <c r="BR42" s="184"/>
      <c r="BS42" s="184"/>
      <c r="BT42" s="184"/>
      <c r="BU42" s="184"/>
      <c r="BV42" s="184"/>
      <c r="BW42" s="184"/>
      <c r="BX42" s="184"/>
      <c r="BY42" s="184"/>
      <c r="BZ42" s="190"/>
      <c r="CA42" s="190"/>
      <c r="CB42" s="190"/>
      <c r="CC42" s="190"/>
      <c r="CD42" s="190"/>
      <c r="CE42" s="190"/>
      <c r="CF42" s="190"/>
      <c r="CG42" s="190"/>
      <c r="CH42" s="190"/>
      <c r="CI42" s="190"/>
      <c r="CJ42" s="190"/>
      <c r="CK42" s="190"/>
      <c r="CL42" s="190"/>
      <c r="CM42" s="190"/>
      <c r="CN42" s="190"/>
      <c r="CO42" s="190"/>
      <c r="CP42" s="190"/>
      <c r="CQ42" s="190"/>
      <c r="CR42" s="190"/>
      <c r="CS42" s="190"/>
      <c r="CT42" s="190"/>
      <c r="CU42" s="190"/>
      <c r="CV42" s="190"/>
      <c r="CW42" s="190"/>
      <c r="CX42" s="190"/>
      <c r="CY42" s="190"/>
      <c r="CZ42" s="222"/>
      <c r="DA42" s="222"/>
      <c r="DB42" s="222"/>
      <c r="DC42" s="222"/>
      <c r="DD42" s="222"/>
      <c r="DE42" s="222"/>
      <c r="DF42" s="222"/>
      <c r="DG42" s="222"/>
      <c r="DH42" s="192"/>
      <c r="DI42" s="192"/>
      <c r="DJ42" s="192"/>
      <c r="DK42" s="192"/>
      <c r="DL42" s="192"/>
      <c r="DM42" s="192"/>
      <c r="DN42" s="192"/>
      <c r="DO42" s="192"/>
      <c r="DP42" s="192"/>
      <c r="DQ42" s="192"/>
      <c r="DR42" s="192"/>
      <c r="DS42" s="192"/>
      <c r="DT42" s="192"/>
      <c r="DU42" s="192"/>
      <c r="DV42" s="192"/>
      <c r="DW42" s="192"/>
      <c r="DX42" s="192"/>
      <c r="DY42" s="192"/>
      <c r="DZ42" s="192"/>
      <c r="EA42" s="192"/>
      <c r="EB42" s="192"/>
      <c r="EC42" s="192"/>
      <c r="ED42" s="192"/>
      <c r="EE42" s="192"/>
      <c r="EF42" s="192"/>
      <c r="EG42" s="192"/>
      <c r="EH42" s="192">
        <v>1</v>
      </c>
      <c r="EI42" s="192"/>
      <c r="EJ42" s="192"/>
      <c r="EK42" s="192"/>
      <c r="EL42" s="193"/>
      <c r="EM42" s="193"/>
      <c r="EN42" s="193"/>
      <c r="EO42" s="193"/>
      <c r="EP42" s="193"/>
      <c r="EQ42" s="193"/>
      <c r="ER42" s="193"/>
      <c r="ES42" s="193"/>
      <c r="ET42" s="193"/>
      <c r="EU42" s="193"/>
      <c r="EV42" s="193"/>
      <c r="EW42" s="193"/>
      <c r="EX42" s="193"/>
      <c r="EY42" s="193"/>
      <c r="EZ42" s="193"/>
      <c r="FA42" s="193"/>
      <c r="FB42" s="193"/>
      <c r="FC42" s="193"/>
      <c r="FD42" s="193"/>
      <c r="FE42" s="193"/>
      <c r="FF42" s="193"/>
      <c r="FG42" s="193"/>
      <c r="FH42" s="193"/>
      <c r="FI42" s="193"/>
      <c r="FJ42" s="193"/>
      <c r="FK42" s="193"/>
      <c r="FL42" s="193"/>
      <c r="FM42" s="193"/>
      <c r="FN42" s="193"/>
      <c r="FO42" s="193"/>
      <c r="FP42" s="193"/>
      <c r="FQ42" s="193"/>
      <c r="FR42" s="193"/>
      <c r="FS42" s="193"/>
      <c r="FT42" s="193"/>
      <c r="FU42" s="193"/>
      <c r="FV42" s="194"/>
      <c r="FW42" s="194"/>
      <c r="FX42" s="194"/>
      <c r="FY42" s="194"/>
      <c r="FZ42" s="194"/>
      <c r="GA42" s="194"/>
      <c r="GB42" s="194"/>
      <c r="GC42" s="194"/>
      <c r="GD42" s="194"/>
      <c r="GE42" s="194"/>
      <c r="GF42" s="194"/>
      <c r="GG42" s="194"/>
      <c r="GH42" s="194"/>
      <c r="GI42" s="194"/>
      <c r="GJ42" s="194"/>
      <c r="GK42" s="194"/>
      <c r="GL42" s="194"/>
      <c r="GM42" s="194"/>
      <c r="GN42" s="194"/>
      <c r="GO42" s="194"/>
      <c r="GP42" s="194"/>
      <c r="GQ42" s="194"/>
      <c r="GR42" s="194"/>
      <c r="GS42" s="194"/>
      <c r="GT42" s="194"/>
      <c r="GU42" s="194"/>
      <c r="GV42" s="194"/>
      <c r="GW42" s="194"/>
      <c r="GX42" s="194"/>
      <c r="GY42" s="194"/>
      <c r="GZ42" s="194"/>
      <c r="HA42" s="194"/>
      <c r="HB42" s="194"/>
      <c r="HC42" s="194"/>
      <c r="HD42" s="194"/>
      <c r="HE42" s="194"/>
      <c r="HF42" s="194"/>
      <c r="HG42" s="194"/>
      <c r="HH42" s="194"/>
      <c r="HI42" s="194"/>
      <c r="HJ42" s="194"/>
      <c r="HK42" s="194"/>
      <c r="HL42" s="194"/>
      <c r="HM42" s="194"/>
      <c r="HN42" s="194"/>
      <c r="HO42" s="194"/>
      <c r="HP42" s="194"/>
      <c r="HQ42" s="194"/>
      <c r="HR42" s="194"/>
      <c r="HS42" s="194"/>
      <c r="HT42" s="194"/>
      <c r="HU42" s="194"/>
      <c r="HV42" s="194"/>
      <c r="HW42" s="194"/>
      <c r="HX42" s="194"/>
      <c r="HY42" s="194"/>
      <c r="HZ42" s="194"/>
      <c r="IA42" s="194"/>
      <c r="IB42" s="194"/>
      <c r="IC42" s="194"/>
      <c r="ID42" s="194"/>
      <c r="IE42" s="194"/>
      <c r="IF42" s="194"/>
      <c r="IG42" s="194"/>
      <c r="IH42" s="194"/>
      <c r="II42" s="194"/>
      <c r="IJ42" s="194"/>
      <c r="IK42" s="194"/>
      <c r="IL42" s="194"/>
      <c r="IM42" s="194"/>
      <c r="IN42" s="194"/>
      <c r="IO42" s="194"/>
      <c r="IP42" s="194"/>
      <c r="IQ42" s="194"/>
      <c r="IR42" s="194"/>
      <c r="IS42" s="194"/>
      <c r="IT42" s="194"/>
      <c r="IU42" s="194"/>
      <c r="IV42" s="194"/>
      <c r="IW42" s="194"/>
      <c r="IX42" s="194"/>
      <c r="IY42" s="194"/>
      <c r="IZ42" s="194"/>
      <c r="JA42" s="194"/>
      <c r="JB42" s="194"/>
      <c r="JC42" s="194"/>
      <c r="JD42" s="194"/>
      <c r="JE42" s="194"/>
      <c r="JF42" s="194"/>
      <c r="JG42" s="194"/>
      <c r="JH42" s="194"/>
      <c r="JI42" s="194"/>
      <c r="JJ42" s="194"/>
      <c r="JK42" s="194"/>
      <c r="JL42" s="194"/>
      <c r="JM42" s="223"/>
      <c r="JN42" s="229"/>
      <c r="JO42" s="229"/>
      <c r="JP42" s="223"/>
      <c r="JQ42" s="229"/>
      <c r="JR42" s="223"/>
      <c r="JS42" s="223"/>
      <c r="JT42" s="229"/>
      <c r="JU42" s="229"/>
      <c r="JV42" s="229"/>
      <c r="JW42" s="229"/>
      <c r="JX42" s="223"/>
      <c r="JY42" s="229"/>
      <c r="JZ42" s="229"/>
      <c r="KA42" s="223"/>
    </row>
    <row r="43" spans="1:287" ht="75" x14ac:dyDescent="0.25">
      <c r="A43" s="148">
        <v>36</v>
      </c>
      <c r="B43" s="106" t="str">
        <f>'LANGKAH 3 IDENTIFIKASIUNESCO'!B42</f>
        <v>Mampu memfasilitasi pengembangan potensi keagamaan peserta didik untuk mengaktualisasikan kemampuan beragama dalam kehidupan nyata di sekolah/madrasah dan di masyarakat</v>
      </c>
      <c r="C43" s="146"/>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96"/>
      <c r="BC43" s="196"/>
      <c r="BD43" s="196"/>
      <c r="BE43" s="196"/>
      <c r="BF43" s="196"/>
      <c r="BG43" s="196"/>
      <c r="BH43" s="184"/>
      <c r="BI43" s="184"/>
      <c r="BJ43" s="184"/>
      <c r="BK43" s="184"/>
      <c r="BL43" s="184"/>
      <c r="BM43" s="184"/>
      <c r="BN43" s="184"/>
      <c r="BO43" s="184"/>
      <c r="BP43" s="184"/>
      <c r="BQ43" s="184"/>
      <c r="BR43" s="184"/>
      <c r="BS43" s="184"/>
      <c r="BT43" s="184"/>
      <c r="BU43" s="184"/>
      <c r="BV43" s="184"/>
      <c r="BW43" s="184"/>
      <c r="BX43" s="184"/>
      <c r="BY43" s="184"/>
      <c r="BZ43" s="190"/>
      <c r="CA43" s="190"/>
      <c r="CB43" s="190"/>
      <c r="CC43" s="190"/>
      <c r="CD43" s="190"/>
      <c r="CE43" s="190"/>
      <c r="CF43" s="190"/>
      <c r="CG43" s="190"/>
      <c r="CH43" s="190"/>
      <c r="CI43" s="190"/>
      <c r="CJ43" s="190"/>
      <c r="CK43" s="190"/>
      <c r="CL43" s="190"/>
      <c r="CM43" s="190"/>
      <c r="CN43" s="190"/>
      <c r="CO43" s="190"/>
      <c r="CP43" s="190"/>
      <c r="CQ43" s="190"/>
      <c r="CR43" s="190"/>
      <c r="CS43" s="190"/>
      <c r="CT43" s="190"/>
      <c r="CU43" s="190"/>
      <c r="CV43" s="190"/>
      <c r="CW43" s="190"/>
      <c r="CX43" s="190"/>
      <c r="CY43" s="190"/>
      <c r="CZ43" s="222"/>
      <c r="DA43" s="222"/>
      <c r="DB43" s="222"/>
      <c r="DC43" s="222"/>
      <c r="DD43" s="222"/>
      <c r="DE43" s="222"/>
      <c r="DF43" s="222"/>
      <c r="DG43" s="222"/>
      <c r="DH43" s="192"/>
      <c r="DI43" s="192"/>
      <c r="DJ43" s="192"/>
      <c r="DK43" s="192"/>
      <c r="DL43" s="192"/>
      <c r="DM43" s="192"/>
      <c r="DN43" s="192"/>
      <c r="DO43" s="192"/>
      <c r="DP43" s="192"/>
      <c r="DQ43" s="192"/>
      <c r="DR43" s="192"/>
      <c r="DS43" s="192"/>
      <c r="DT43" s="192"/>
      <c r="DU43" s="192"/>
      <c r="DV43" s="192"/>
      <c r="DW43" s="192"/>
      <c r="DX43" s="192"/>
      <c r="DY43" s="192"/>
      <c r="DZ43" s="192"/>
      <c r="EA43" s="192"/>
      <c r="EB43" s="192"/>
      <c r="EC43" s="192"/>
      <c r="ED43" s="192"/>
      <c r="EE43" s="192"/>
      <c r="EF43" s="192"/>
      <c r="EG43" s="192"/>
      <c r="EH43" s="192"/>
      <c r="EI43" s="192"/>
      <c r="EJ43" s="192"/>
      <c r="EK43" s="192"/>
      <c r="EL43" s="193"/>
      <c r="EM43" s="193"/>
      <c r="EN43" s="193"/>
      <c r="EO43" s="193"/>
      <c r="EP43" s="193"/>
      <c r="EQ43" s="193"/>
      <c r="ER43" s="193"/>
      <c r="ES43" s="193">
        <v>1</v>
      </c>
      <c r="ET43" s="193"/>
      <c r="EU43" s="193"/>
      <c r="EV43" s="193"/>
      <c r="EW43" s="193"/>
      <c r="EX43" s="193"/>
      <c r="EY43" s="193"/>
      <c r="EZ43" s="193"/>
      <c r="FA43" s="193"/>
      <c r="FB43" s="193"/>
      <c r="FC43" s="193"/>
      <c r="FD43" s="193"/>
      <c r="FE43" s="193"/>
      <c r="FF43" s="193"/>
      <c r="FG43" s="193">
        <v>1</v>
      </c>
      <c r="FH43" s="193"/>
      <c r="FI43" s="193"/>
      <c r="FJ43" s="193"/>
      <c r="FK43" s="193"/>
      <c r="FL43" s="193"/>
      <c r="FM43" s="193"/>
      <c r="FN43" s="193"/>
      <c r="FO43" s="193"/>
      <c r="FP43" s="193"/>
      <c r="FQ43" s="193"/>
      <c r="FR43" s="193"/>
      <c r="FS43" s="193"/>
      <c r="FT43" s="193"/>
      <c r="FU43" s="193"/>
      <c r="FV43" s="194"/>
      <c r="FW43" s="194"/>
      <c r="FX43" s="194"/>
      <c r="FY43" s="194"/>
      <c r="FZ43" s="194"/>
      <c r="GA43" s="194"/>
      <c r="GB43" s="194"/>
      <c r="GC43" s="194"/>
      <c r="GD43" s="194"/>
      <c r="GE43" s="194"/>
      <c r="GF43" s="194"/>
      <c r="GG43" s="194"/>
      <c r="GH43" s="194"/>
      <c r="GI43" s="194"/>
      <c r="GJ43" s="194"/>
      <c r="GK43" s="194"/>
      <c r="GL43" s="194"/>
      <c r="GM43" s="194"/>
      <c r="GN43" s="194"/>
      <c r="GO43" s="194"/>
      <c r="GP43" s="194"/>
      <c r="GQ43" s="194"/>
      <c r="GR43" s="194"/>
      <c r="GS43" s="194"/>
      <c r="GT43" s="194"/>
      <c r="GU43" s="194"/>
      <c r="GV43" s="194"/>
      <c r="GW43" s="194"/>
      <c r="GX43" s="194"/>
      <c r="GY43" s="194"/>
      <c r="GZ43" s="194"/>
      <c r="HA43" s="194"/>
      <c r="HB43" s="194"/>
      <c r="HC43" s="194"/>
      <c r="HD43" s="194"/>
      <c r="HE43" s="194"/>
      <c r="HF43" s="194"/>
      <c r="HG43" s="194"/>
      <c r="HH43" s="194"/>
      <c r="HI43" s="194"/>
      <c r="HJ43" s="194"/>
      <c r="HK43" s="194"/>
      <c r="HL43" s="194"/>
      <c r="HM43" s="194"/>
      <c r="HN43" s="194"/>
      <c r="HO43" s="194"/>
      <c r="HP43" s="194"/>
      <c r="HQ43" s="194"/>
      <c r="HR43" s="194"/>
      <c r="HS43" s="194"/>
      <c r="HT43" s="194"/>
      <c r="HU43" s="194"/>
      <c r="HV43" s="194"/>
      <c r="HW43" s="194">
        <v>1</v>
      </c>
      <c r="HX43" s="194"/>
      <c r="HY43" s="194"/>
      <c r="HZ43" s="194"/>
      <c r="IA43" s="194"/>
      <c r="IB43" s="194"/>
      <c r="IC43" s="194"/>
      <c r="ID43" s="194"/>
      <c r="IE43" s="194"/>
      <c r="IF43" s="194">
        <v>1</v>
      </c>
      <c r="IG43" s="194"/>
      <c r="IH43" s="194"/>
      <c r="II43" s="194"/>
      <c r="IJ43" s="194"/>
      <c r="IK43" s="194"/>
      <c r="IL43" s="194"/>
      <c r="IM43" s="194"/>
      <c r="IN43" s="194"/>
      <c r="IO43" s="194"/>
      <c r="IP43" s="194"/>
      <c r="IQ43" s="194"/>
      <c r="IR43" s="194"/>
      <c r="IS43" s="194"/>
      <c r="IT43" s="194"/>
      <c r="IU43" s="194"/>
      <c r="IV43" s="194"/>
      <c r="IW43" s="194"/>
      <c r="IX43" s="194"/>
      <c r="IY43" s="194"/>
      <c r="IZ43" s="194">
        <v>1</v>
      </c>
      <c r="JA43" s="194"/>
      <c r="JB43" s="194"/>
      <c r="JC43" s="194"/>
      <c r="JD43" s="194"/>
      <c r="JE43" s="194"/>
      <c r="JF43" s="194"/>
      <c r="JG43" s="194"/>
      <c r="JH43" s="194"/>
      <c r="JI43" s="194"/>
      <c r="JJ43" s="194"/>
      <c r="JK43" s="194"/>
      <c r="JL43" s="194"/>
      <c r="JM43" s="223"/>
      <c r="JN43" s="229"/>
      <c r="JO43" s="229"/>
      <c r="JP43" s="223"/>
      <c r="JQ43" s="229"/>
      <c r="JR43" s="223"/>
      <c r="JS43" s="223"/>
      <c r="JT43" s="229"/>
      <c r="JU43" s="229"/>
      <c r="JV43" s="229"/>
      <c r="JW43" s="229"/>
      <c r="JX43" s="223"/>
      <c r="JY43" s="229"/>
      <c r="JZ43" s="229"/>
      <c r="KA43" s="223"/>
    </row>
    <row r="44" spans="1:287" ht="75" x14ac:dyDescent="0.25">
      <c r="A44" s="148">
        <v>37</v>
      </c>
      <c r="B44" s="106" t="str">
        <f>'LANGKAH 3 IDENTIFIKASIUNESCO'!B43</f>
        <v>Mampu melaksanakan tindakan reflektif berdasarkan prosedur dan metodologi penelitian ilmiah untuk peningkatan kualitas pembelajaran Pendidikan Agama Islam di sekolah/madrasah</v>
      </c>
      <c r="C44" s="146"/>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96"/>
      <c r="BC44" s="196"/>
      <c r="BD44" s="196"/>
      <c r="BE44" s="196"/>
      <c r="BF44" s="196"/>
      <c r="BG44" s="196"/>
      <c r="BH44" s="184"/>
      <c r="BI44" s="184"/>
      <c r="BJ44" s="184"/>
      <c r="BK44" s="184"/>
      <c r="BL44" s="184"/>
      <c r="BM44" s="184"/>
      <c r="BN44" s="184"/>
      <c r="BO44" s="184"/>
      <c r="BP44" s="184"/>
      <c r="BQ44" s="184"/>
      <c r="BR44" s="184"/>
      <c r="BS44" s="184"/>
      <c r="BT44" s="184"/>
      <c r="BU44" s="184"/>
      <c r="BV44" s="184"/>
      <c r="BW44" s="184"/>
      <c r="BX44" s="184"/>
      <c r="BY44" s="184"/>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1"/>
      <c r="DA44" s="191"/>
      <c r="DB44" s="191"/>
      <c r="DC44" s="191"/>
      <c r="DD44" s="191"/>
      <c r="DE44" s="191"/>
      <c r="DF44" s="191"/>
      <c r="DG44" s="191"/>
      <c r="DH44" s="192">
        <v>1</v>
      </c>
      <c r="DI44" s="192"/>
      <c r="DJ44" s="192"/>
      <c r="DK44" s="192"/>
      <c r="DL44" s="192"/>
      <c r="DM44" s="192">
        <v>1</v>
      </c>
      <c r="DN44" s="192"/>
      <c r="DO44" s="192"/>
      <c r="DP44" s="192"/>
      <c r="DQ44" s="192"/>
      <c r="DR44" s="192"/>
      <c r="DS44" s="192">
        <v>1</v>
      </c>
      <c r="DT44" s="192"/>
      <c r="DU44" s="192"/>
      <c r="DV44" s="192"/>
      <c r="DW44" s="192"/>
      <c r="DX44" s="192"/>
      <c r="DY44" s="192">
        <v>1</v>
      </c>
      <c r="DZ44" s="192"/>
      <c r="EA44" s="192"/>
      <c r="EB44" s="192"/>
      <c r="EC44" s="192"/>
      <c r="ED44" s="192">
        <v>1</v>
      </c>
      <c r="EE44" s="192"/>
      <c r="EF44" s="192"/>
      <c r="EG44" s="192"/>
      <c r="EH44" s="192"/>
      <c r="EI44" s="192"/>
      <c r="EJ44" s="192"/>
      <c r="EK44" s="192"/>
      <c r="EL44" s="193"/>
      <c r="EM44" s="193"/>
      <c r="EN44" s="193"/>
      <c r="EO44" s="193"/>
      <c r="EP44" s="193"/>
      <c r="EQ44" s="193"/>
      <c r="ER44" s="193"/>
      <c r="ES44" s="193"/>
      <c r="ET44" s="193"/>
      <c r="EU44" s="193"/>
      <c r="EV44" s="193"/>
      <c r="EW44" s="193"/>
      <c r="EX44" s="193"/>
      <c r="EY44" s="193"/>
      <c r="EZ44" s="193"/>
      <c r="FA44" s="193"/>
      <c r="FB44" s="193"/>
      <c r="FC44" s="193"/>
      <c r="FD44" s="193"/>
      <c r="FE44" s="193"/>
      <c r="FF44" s="193"/>
      <c r="FG44" s="193"/>
      <c r="FH44" s="193"/>
      <c r="FI44" s="193"/>
      <c r="FJ44" s="193"/>
      <c r="FK44" s="193"/>
      <c r="FL44" s="193"/>
      <c r="FM44" s="193"/>
      <c r="FN44" s="193"/>
      <c r="FO44" s="193"/>
      <c r="FP44" s="193"/>
      <c r="FQ44" s="193"/>
      <c r="FR44" s="193"/>
      <c r="FS44" s="193"/>
      <c r="FT44" s="193"/>
      <c r="FU44" s="193"/>
      <c r="FV44" s="194"/>
      <c r="FW44" s="194"/>
      <c r="FX44" s="194"/>
      <c r="FY44" s="194"/>
      <c r="FZ44" s="194"/>
      <c r="GA44" s="194"/>
      <c r="GB44" s="194"/>
      <c r="GC44" s="194"/>
      <c r="GD44" s="194"/>
      <c r="GE44" s="194"/>
      <c r="GF44" s="194"/>
      <c r="GG44" s="194"/>
      <c r="GH44" s="194"/>
      <c r="GI44" s="194"/>
      <c r="GJ44" s="194"/>
      <c r="GK44" s="194"/>
      <c r="GL44" s="194"/>
      <c r="GM44" s="194"/>
      <c r="GN44" s="194"/>
      <c r="GO44" s="194"/>
      <c r="GP44" s="194"/>
      <c r="GQ44" s="194"/>
      <c r="GR44" s="194"/>
      <c r="GS44" s="194"/>
      <c r="GT44" s="194"/>
      <c r="GU44" s="194"/>
      <c r="GV44" s="194"/>
      <c r="GW44" s="194"/>
      <c r="GX44" s="194"/>
      <c r="GY44" s="194"/>
      <c r="GZ44" s="194"/>
      <c r="HA44" s="194"/>
      <c r="HB44" s="194"/>
      <c r="HC44" s="194"/>
      <c r="HD44" s="194"/>
      <c r="HE44" s="194"/>
      <c r="HF44" s="194"/>
      <c r="HG44" s="194"/>
      <c r="HH44" s="194"/>
      <c r="HI44" s="194"/>
      <c r="HJ44" s="194"/>
      <c r="HK44" s="194"/>
      <c r="HL44" s="194"/>
      <c r="HM44" s="194"/>
      <c r="HN44" s="194"/>
      <c r="HO44" s="194"/>
      <c r="HP44" s="194"/>
      <c r="HQ44" s="194"/>
      <c r="HR44" s="194"/>
      <c r="HS44" s="194"/>
      <c r="HT44" s="194"/>
      <c r="HU44" s="194"/>
      <c r="HV44" s="194"/>
      <c r="HW44" s="194"/>
      <c r="HX44" s="194"/>
      <c r="HY44" s="194"/>
      <c r="HZ44" s="194"/>
      <c r="IA44" s="194"/>
      <c r="IB44" s="194"/>
      <c r="IC44" s="194"/>
      <c r="ID44" s="194"/>
      <c r="IE44" s="194"/>
      <c r="IF44" s="194"/>
      <c r="IG44" s="194"/>
      <c r="IH44" s="194"/>
      <c r="II44" s="194"/>
      <c r="IJ44" s="194"/>
      <c r="IK44" s="194"/>
      <c r="IL44" s="194"/>
      <c r="IM44" s="194"/>
      <c r="IN44" s="194"/>
      <c r="IO44" s="194"/>
      <c r="IP44" s="194"/>
      <c r="IQ44" s="194"/>
      <c r="IR44" s="194"/>
      <c r="IS44" s="194"/>
      <c r="IT44" s="194"/>
      <c r="IU44" s="194"/>
      <c r="IV44" s="194"/>
      <c r="IW44" s="194"/>
      <c r="IX44" s="194"/>
      <c r="IY44" s="194"/>
      <c r="IZ44" s="194"/>
      <c r="JA44" s="194"/>
      <c r="JB44" s="194"/>
      <c r="JC44" s="194"/>
      <c r="JD44" s="194"/>
      <c r="JE44" s="194"/>
      <c r="JF44" s="194"/>
      <c r="JG44" s="194"/>
      <c r="JH44" s="194"/>
      <c r="JI44" s="194"/>
      <c r="JJ44" s="194"/>
      <c r="JK44" s="194"/>
      <c r="JL44" s="194"/>
      <c r="JM44" s="195"/>
      <c r="JN44" s="229"/>
      <c r="JO44" s="229"/>
      <c r="JP44" s="195"/>
      <c r="JQ44" s="229"/>
      <c r="JR44" s="195"/>
      <c r="JS44" s="195"/>
      <c r="JT44" s="229"/>
      <c r="JU44" s="229"/>
      <c r="JV44" s="229"/>
      <c r="JW44" s="229"/>
      <c r="JX44" s="195"/>
      <c r="JY44" s="229"/>
      <c r="JZ44" s="229"/>
      <c r="KA44" s="195"/>
    </row>
    <row r="45" spans="1:287" ht="75" x14ac:dyDescent="0.25">
      <c r="A45" s="148">
        <v>38</v>
      </c>
      <c r="B45" s="106" t="str">
        <f>'LANGKAH 3 IDENTIFIKASIUNESCO'!B44</f>
        <v>Mampu menerapkan langkah-langkah pengembangan keilmuan dan keprofesian secara berkelanjutan, mandiri maupun kolektif dalam kerangka mewujudkan diri sebagai pendidik sejati dan pembelajar</v>
      </c>
      <c r="C45" s="146"/>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96"/>
      <c r="BC45" s="196"/>
      <c r="BD45" s="196"/>
      <c r="BE45" s="196"/>
      <c r="BF45" s="196"/>
      <c r="BG45" s="196"/>
      <c r="BH45" s="184"/>
      <c r="BI45" s="184"/>
      <c r="BJ45" s="184"/>
      <c r="BK45" s="184"/>
      <c r="BL45" s="184"/>
      <c r="BM45" s="184"/>
      <c r="BN45" s="184"/>
      <c r="BO45" s="184"/>
      <c r="BP45" s="184"/>
      <c r="BQ45" s="184"/>
      <c r="BR45" s="184"/>
      <c r="BS45" s="184"/>
      <c r="BT45" s="184"/>
      <c r="BU45" s="184"/>
      <c r="BV45" s="184"/>
      <c r="BW45" s="184"/>
      <c r="BX45" s="184"/>
      <c r="BY45" s="184"/>
      <c r="BZ45" s="190"/>
      <c r="CA45" s="190"/>
      <c r="CB45" s="190"/>
      <c r="CC45" s="190"/>
      <c r="CD45" s="190"/>
      <c r="CE45" s="190"/>
      <c r="CF45" s="190"/>
      <c r="CG45" s="190"/>
      <c r="CH45" s="190"/>
      <c r="CI45" s="190"/>
      <c r="CJ45" s="190"/>
      <c r="CK45" s="190"/>
      <c r="CL45" s="190"/>
      <c r="CM45" s="190"/>
      <c r="CN45" s="190"/>
      <c r="CO45" s="190"/>
      <c r="CP45" s="190"/>
      <c r="CQ45" s="190"/>
      <c r="CR45" s="190"/>
      <c r="CS45" s="190"/>
      <c r="CT45" s="190"/>
      <c r="CU45" s="190"/>
      <c r="CV45" s="190"/>
      <c r="CW45" s="190"/>
      <c r="CX45" s="190"/>
      <c r="CY45" s="190"/>
      <c r="CZ45" s="191"/>
      <c r="DA45" s="191"/>
      <c r="DB45" s="191"/>
      <c r="DC45" s="191"/>
      <c r="DD45" s="191"/>
      <c r="DE45" s="191"/>
      <c r="DF45" s="191"/>
      <c r="DG45" s="191"/>
      <c r="DH45" s="192"/>
      <c r="DI45" s="192"/>
      <c r="DJ45" s="192"/>
      <c r="DK45" s="192"/>
      <c r="DL45" s="192"/>
      <c r="DM45" s="192"/>
      <c r="DN45" s="192"/>
      <c r="DO45" s="192"/>
      <c r="DP45" s="192"/>
      <c r="DQ45" s="192"/>
      <c r="DR45" s="192"/>
      <c r="DS45" s="192"/>
      <c r="DT45" s="192"/>
      <c r="DU45" s="192"/>
      <c r="DV45" s="192"/>
      <c r="DW45" s="192"/>
      <c r="DX45" s="192"/>
      <c r="DY45" s="192"/>
      <c r="DZ45" s="192"/>
      <c r="EA45" s="192"/>
      <c r="EB45" s="192"/>
      <c r="EC45" s="192"/>
      <c r="ED45" s="192"/>
      <c r="EE45" s="192"/>
      <c r="EF45" s="192"/>
      <c r="EG45" s="192"/>
      <c r="EH45" s="192"/>
      <c r="EI45" s="192"/>
      <c r="EJ45" s="192"/>
      <c r="EK45" s="192"/>
      <c r="EL45" s="193">
        <v>1</v>
      </c>
      <c r="EM45" s="193"/>
      <c r="EN45" s="193"/>
      <c r="EO45" s="193"/>
      <c r="EP45" s="193"/>
      <c r="EQ45" s="193"/>
      <c r="ER45" s="193"/>
      <c r="ES45" s="193"/>
      <c r="ET45" s="193"/>
      <c r="EU45" s="193"/>
      <c r="EV45" s="193"/>
      <c r="EW45" s="193"/>
      <c r="EX45" s="193"/>
      <c r="EY45" s="193"/>
      <c r="EZ45" s="193"/>
      <c r="FA45" s="193"/>
      <c r="FB45" s="193"/>
      <c r="FC45" s="193"/>
      <c r="FD45" s="193"/>
      <c r="FE45" s="193"/>
      <c r="FF45" s="193"/>
      <c r="FG45" s="193"/>
      <c r="FH45" s="193"/>
      <c r="FI45" s="193"/>
      <c r="FJ45" s="193"/>
      <c r="FK45" s="193"/>
      <c r="FL45" s="193"/>
      <c r="FM45" s="193"/>
      <c r="FN45" s="193"/>
      <c r="FO45" s="193"/>
      <c r="FP45" s="193"/>
      <c r="FQ45" s="193"/>
      <c r="FR45" s="193"/>
      <c r="FS45" s="193"/>
      <c r="FT45" s="193"/>
      <c r="FU45" s="193"/>
      <c r="FV45" s="194"/>
      <c r="FW45" s="194"/>
      <c r="FX45" s="194"/>
      <c r="FY45" s="194"/>
      <c r="FZ45" s="194"/>
      <c r="GA45" s="194"/>
      <c r="GB45" s="194"/>
      <c r="GC45" s="194"/>
      <c r="GD45" s="194"/>
      <c r="GE45" s="194"/>
      <c r="GF45" s="194"/>
      <c r="GG45" s="194"/>
      <c r="GH45" s="194"/>
      <c r="GI45" s="194"/>
      <c r="GJ45" s="194"/>
      <c r="GK45" s="194"/>
      <c r="GL45" s="194"/>
      <c r="GM45" s="194"/>
      <c r="GN45" s="194"/>
      <c r="GO45" s="194"/>
      <c r="GP45" s="194"/>
      <c r="GQ45" s="194"/>
      <c r="GR45" s="194"/>
      <c r="GS45" s="194"/>
      <c r="GT45" s="194"/>
      <c r="GU45" s="194"/>
      <c r="GV45" s="194"/>
      <c r="GW45" s="194"/>
      <c r="GX45" s="194"/>
      <c r="GY45" s="194"/>
      <c r="GZ45" s="194"/>
      <c r="HA45" s="194"/>
      <c r="HB45" s="194"/>
      <c r="HC45" s="194"/>
      <c r="HD45" s="194"/>
      <c r="HE45" s="194"/>
      <c r="HF45" s="194"/>
      <c r="HG45" s="194"/>
      <c r="HH45" s="194"/>
      <c r="HI45" s="194"/>
      <c r="HJ45" s="194"/>
      <c r="HK45" s="194"/>
      <c r="HL45" s="194"/>
      <c r="HM45" s="194"/>
      <c r="HN45" s="194"/>
      <c r="HO45" s="194"/>
      <c r="HP45" s="194"/>
      <c r="HQ45" s="194"/>
      <c r="HR45" s="194"/>
      <c r="HS45" s="194"/>
      <c r="HT45" s="194"/>
      <c r="HU45" s="194"/>
      <c r="HV45" s="194"/>
      <c r="HW45" s="194"/>
      <c r="HX45" s="194"/>
      <c r="HY45" s="194"/>
      <c r="HZ45" s="194"/>
      <c r="IA45" s="194"/>
      <c r="IB45" s="194"/>
      <c r="IC45" s="194"/>
      <c r="ID45" s="194"/>
      <c r="IE45" s="194"/>
      <c r="IF45" s="194"/>
      <c r="IG45" s="194"/>
      <c r="IH45" s="194"/>
      <c r="II45" s="194"/>
      <c r="IJ45" s="194"/>
      <c r="IK45" s="194"/>
      <c r="IL45" s="194"/>
      <c r="IM45" s="194"/>
      <c r="IN45" s="194"/>
      <c r="IO45" s="194"/>
      <c r="IP45" s="194"/>
      <c r="IQ45" s="194"/>
      <c r="IR45" s="194"/>
      <c r="IS45" s="194"/>
      <c r="IT45" s="194"/>
      <c r="IU45" s="194"/>
      <c r="IV45" s="194"/>
      <c r="IW45" s="194"/>
      <c r="IX45" s="194"/>
      <c r="IY45" s="194"/>
      <c r="IZ45" s="194"/>
      <c r="JA45" s="194"/>
      <c r="JB45" s="194"/>
      <c r="JC45" s="194"/>
      <c r="JD45" s="194"/>
      <c r="JE45" s="194"/>
      <c r="JF45" s="194"/>
      <c r="JG45" s="194"/>
      <c r="JH45" s="194"/>
      <c r="JI45" s="194"/>
      <c r="JJ45" s="194"/>
      <c r="JK45" s="194"/>
      <c r="JL45" s="194"/>
      <c r="JM45" s="195"/>
      <c r="JN45" s="229"/>
      <c r="JO45" s="229"/>
      <c r="JP45" s="195"/>
      <c r="JQ45" s="229"/>
      <c r="JR45" s="195"/>
      <c r="JS45" s="195"/>
      <c r="JT45" s="229"/>
      <c r="JU45" s="229"/>
      <c r="JV45" s="229"/>
      <c r="JW45" s="229"/>
      <c r="JX45" s="195"/>
      <c r="JY45" s="229"/>
      <c r="JZ45" s="229"/>
      <c r="KA45" s="195"/>
    </row>
    <row r="46" spans="1:287" ht="30" x14ac:dyDescent="0.25">
      <c r="A46" s="148">
        <v>39</v>
      </c>
      <c r="B46" s="106" t="str">
        <f>'LANGKAH 3 IDENTIFIKASIUNESCO'!B45</f>
        <v>Mampu menghafal ayat-ayat al-Qur’an dan hadis –hadis pilihan</v>
      </c>
      <c r="C46" s="147"/>
      <c r="D46" s="178"/>
      <c r="E46" s="178"/>
      <c r="F46" s="178"/>
      <c r="G46" s="178"/>
      <c r="H46" s="178"/>
      <c r="I46" s="178">
        <v>1</v>
      </c>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96"/>
      <c r="BC46" s="196"/>
      <c r="BD46" s="196"/>
      <c r="BE46" s="196"/>
      <c r="BF46" s="196"/>
      <c r="BG46" s="196"/>
      <c r="BH46" s="184"/>
      <c r="BI46" s="184"/>
      <c r="BJ46" s="184"/>
      <c r="BK46" s="184"/>
      <c r="BL46" s="184"/>
      <c r="BM46" s="184"/>
      <c r="BN46" s="184"/>
      <c r="BO46" s="184"/>
      <c r="BP46" s="184"/>
      <c r="BQ46" s="184"/>
      <c r="BR46" s="184"/>
      <c r="BS46" s="184"/>
      <c r="BT46" s="184"/>
      <c r="BU46" s="184"/>
      <c r="BV46" s="184"/>
      <c r="BW46" s="184"/>
      <c r="BX46" s="184"/>
      <c r="BY46" s="184"/>
      <c r="BZ46" s="190"/>
      <c r="CA46" s="190"/>
      <c r="CB46" s="190"/>
      <c r="CC46" s="190"/>
      <c r="CD46" s="190"/>
      <c r="CE46" s="190"/>
      <c r="CF46" s="190"/>
      <c r="CG46" s="190"/>
      <c r="CH46" s="190"/>
      <c r="CI46" s="190"/>
      <c r="CJ46" s="190"/>
      <c r="CK46" s="190"/>
      <c r="CL46" s="190"/>
      <c r="CM46" s="190"/>
      <c r="CN46" s="190"/>
      <c r="CO46" s="190"/>
      <c r="CP46" s="190"/>
      <c r="CQ46" s="190"/>
      <c r="CR46" s="190"/>
      <c r="CS46" s="190"/>
      <c r="CT46" s="190"/>
      <c r="CU46" s="190"/>
      <c r="CV46" s="190"/>
      <c r="CW46" s="190"/>
      <c r="CX46" s="190"/>
      <c r="CY46" s="190"/>
      <c r="CZ46" s="191"/>
      <c r="DA46" s="191"/>
      <c r="DB46" s="191"/>
      <c r="DC46" s="191"/>
      <c r="DD46" s="191"/>
      <c r="DE46" s="191"/>
      <c r="DF46" s="191"/>
      <c r="DG46" s="191"/>
      <c r="DH46" s="192"/>
      <c r="DI46" s="192"/>
      <c r="DJ46" s="192"/>
      <c r="DK46" s="192"/>
      <c r="DL46" s="192"/>
      <c r="DM46" s="192"/>
      <c r="DN46" s="192"/>
      <c r="DO46" s="192"/>
      <c r="DP46" s="192"/>
      <c r="DQ46" s="192"/>
      <c r="DR46" s="192"/>
      <c r="DS46" s="192"/>
      <c r="DT46" s="192"/>
      <c r="DU46" s="192"/>
      <c r="DV46" s="192"/>
      <c r="DW46" s="192"/>
      <c r="DX46" s="192"/>
      <c r="DY46" s="192"/>
      <c r="DZ46" s="192"/>
      <c r="EA46" s="192"/>
      <c r="EB46" s="192"/>
      <c r="EC46" s="192"/>
      <c r="ED46" s="192"/>
      <c r="EE46" s="192"/>
      <c r="EF46" s="192"/>
      <c r="EG46" s="192"/>
      <c r="EH46" s="192"/>
      <c r="EI46" s="192"/>
      <c r="EJ46" s="192"/>
      <c r="EK46" s="192"/>
      <c r="EL46" s="193"/>
      <c r="EM46" s="193"/>
      <c r="EN46" s="193"/>
      <c r="EO46" s="193"/>
      <c r="EP46" s="193"/>
      <c r="EQ46" s="193"/>
      <c r="ER46" s="193"/>
      <c r="ES46" s="193"/>
      <c r="ET46" s="193"/>
      <c r="EU46" s="193"/>
      <c r="EV46" s="193"/>
      <c r="EW46" s="193"/>
      <c r="EX46" s="193"/>
      <c r="EY46" s="193"/>
      <c r="EZ46" s="193"/>
      <c r="FA46" s="193"/>
      <c r="FB46" s="193"/>
      <c r="FC46" s="193"/>
      <c r="FD46" s="193"/>
      <c r="FE46" s="193"/>
      <c r="FF46" s="193"/>
      <c r="FG46" s="193"/>
      <c r="FH46" s="193"/>
      <c r="FI46" s="193"/>
      <c r="FJ46" s="193"/>
      <c r="FK46" s="193"/>
      <c r="FL46" s="193"/>
      <c r="FM46" s="193"/>
      <c r="FN46" s="193"/>
      <c r="FO46" s="193"/>
      <c r="FP46" s="193"/>
      <c r="FQ46" s="193"/>
      <c r="FR46" s="193"/>
      <c r="FS46" s="193"/>
      <c r="FT46" s="193"/>
      <c r="FU46" s="193"/>
      <c r="FV46" s="194"/>
      <c r="FW46" s="194"/>
      <c r="FX46" s="194"/>
      <c r="FY46" s="194"/>
      <c r="FZ46" s="194"/>
      <c r="GA46" s="194"/>
      <c r="GB46" s="194"/>
      <c r="GC46" s="194"/>
      <c r="GD46" s="194"/>
      <c r="GE46" s="194"/>
      <c r="GF46" s="194"/>
      <c r="GG46" s="194"/>
      <c r="GH46" s="194"/>
      <c r="GI46" s="194"/>
      <c r="GJ46" s="194"/>
      <c r="GK46" s="194"/>
      <c r="GL46" s="194"/>
      <c r="GM46" s="194"/>
      <c r="GN46" s="194"/>
      <c r="GO46" s="194"/>
      <c r="GP46" s="194"/>
      <c r="GQ46" s="194"/>
      <c r="GR46" s="194"/>
      <c r="GS46" s="194"/>
      <c r="GT46" s="194"/>
      <c r="GU46" s="194"/>
      <c r="GV46" s="194"/>
      <c r="GW46" s="194"/>
      <c r="GX46" s="194"/>
      <c r="GY46" s="194"/>
      <c r="GZ46" s="194"/>
      <c r="HA46" s="194"/>
      <c r="HB46" s="194"/>
      <c r="HC46" s="194"/>
      <c r="HD46" s="194"/>
      <c r="HE46" s="194"/>
      <c r="HF46" s="194"/>
      <c r="HG46" s="194"/>
      <c r="HH46" s="194"/>
      <c r="HI46" s="194"/>
      <c r="HJ46" s="194"/>
      <c r="HK46" s="194"/>
      <c r="HL46" s="194"/>
      <c r="HM46" s="194"/>
      <c r="HN46" s="194"/>
      <c r="HO46" s="194"/>
      <c r="HP46" s="194"/>
      <c r="HQ46" s="194"/>
      <c r="HR46" s="194"/>
      <c r="HS46" s="194"/>
      <c r="HT46" s="194"/>
      <c r="HU46" s="194"/>
      <c r="HV46" s="194"/>
      <c r="HW46" s="194"/>
      <c r="HX46" s="194"/>
      <c r="HY46" s="194"/>
      <c r="HZ46" s="194"/>
      <c r="IA46" s="194"/>
      <c r="IB46" s="194"/>
      <c r="IC46" s="194"/>
      <c r="ID46" s="194"/>
      <c r="IE46" s="194"/>
      <c r="IF46" s="194"/>
      <c r="IG46" s="194"/>
      <c r="IH46" s="194"/>
      <c r="II46" s="194"/>
      <c r="IJ46" s="194"/>
      <c r="IK46" s="194"/>
      <c r="IL46" s="194"/>
      <c r="IM46" s="194"/>
      <c r="IN46" s="194"/>
      <c r="IO46" s="194"/>
      <c r="IP46" s="194"/>
      <c r="IQ46" s="194"/>
      <c r="IR46" s="194"/>
      <c r="IS46" s="194"/>
      <c r="IT46" s="194"/>
      <c r="IU46" s="194"/>
      <c r="IV46" s="194"/>
      <c r="IW46" s="194"/>
      <c r="IX46" s="194"/>
      <c r="IY46" s="194"/>
      <c r="IZ46" s="194"/>
      <c r="JA46" s="194"/>
      <c r="JB46" s="194"/>
      <c r="JC46" s="194"/>
      <c r="JD46" s="194"/>
      <c r="JE46" s="194"/>
      <c r="JF46" s="194"/>
      <c r="JG46" s="194"/>
      <c r="JH46" s="194"/>
      <c r="JI46" s="194"/>
      <c r="JJ46" s="194"/>
      <c r="JK46" s="194"/>
      <c r="JL46" s="194"/>
      <c r="JM46" s="195"/>
      <c r="JN46" s="229"/>
      <c r="JO46" s="229"/>
      <c r="JP46" s="195"/>
      <c r="JQ46" s="229"/>
      <c r="JR46" s="195"/>
      <c r="JS46" s="195"/>
      <c r="JT46" s="229"/>
      <c r="JU46" s="229"/>
      <c r="JV46" s="229"/>
      <c r="JW46" s="229"/>
      <c r="JX46" s="195"/>
      <c r="JY46" s="229"/>
      <c r="JZ46" s="229"/>
      <c r="KA46" s="195"/>
    </row>
    <row r="47" spans="1:287" ht="30" x14ac:dyDescent="0.25">
      <c r="A47" s="148">
        <v>40</v>
      </c>
      <c r="B47" s="106" t="str">
        <f>'LANGKAH 3 IDENTIFIKASIUNESCO'!B46</f>
        <v>Mampu berbahasa asing (Bhs Arab dan Bhs Inggris) dalam percakapan sehari-hari</v>
      </c>
      <c r="C47" s="147"/>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96"/>
      <c r="BC47" s="196"/>
      <c r="BD47" s="196"/>
      <c r="BE47" s="196"/>
      <c r="BF47" s="196"/>
      <c r="BG47" s="196"/>
      <c r="BH47" s="184"/>
      <c r="BI47" s="184"/>
      <c r="BJ47" s="184"/>
      <c r="BK47" s="184"/>
      <c r="BL47" s="184"/>
      <c r="BM47" s="184"/>
      <c r="BN47" s="184"/>
      <c r="BO47" s="184"/>
      <c r="BP47" s="184"/>
      <c r="BQ47" s="184"/>
      <c r="BR47" s="184"/>
      <c r="BS47" s="184"/>
      <c r="BT47" s="184"/>
      <c r="BU47" s="184"/>
      <c r="BV47" s="184"/>
      <c r="BW47" s="184"/>
      <c r="BX47" s="184"/>
      <c r="BY47" s="184"/>
      <c r="BZ47" s="190"/>
      <c r="CA47" s="190"/>
      <c r="CB47" s="190"/>
      <c r="CC47" s="190">
        <v>1</v>
      </c>
      <c r="CD47" s="190"/>
      <c r="CE47" s="190"/>
      <c r="CF47" s="190"/>
      <c r="CG47" s="190"/>
      <c r="CH47" s="190">
        <v>1</v>
      </c>
      <c r="CI47" s="190"/>
      <c r="CJ47" s="190"/>
      <c r="CK47" s="190">
        <v>1</v>
      </c>
      <c r="CL47" s="190"/>
      <c r="CM47" s="190"/>
      <c r="CN47" s="190">
        <v>1</v>
      </c>
      <c r="CO47" s="190"/>
      <c r="CP47" s="190"/>
      <c r="CQ47" s="190"/>
      <c r="CR47" s="190"/>
      <c r="CS47" s="190">
        <v>1</v>
      </c>
      <c r="CT47" s="190"/>
      <c r="CU47" s="190"/>
      <c r="CV47" s="190"/>
      <c r="CW47" s="190">
        <v>1</v>
      </c>
      <c r="CX47" s="190"/>
      <c r="CY47" s="190"/>
      <c r="CZ47" s="191"/>
      <c r="DA47" s="191"/>
      <c r="DB47" s="191"/>
      <c r="DC47" s="191"/>
      <c r="DD47" s="191"/>
      <c r="DE47" s="191"/>
      <c r="DF47" s="191"/>
      <c r="DG47" s="191"/>
      <c r="DH47" s="192"/>
      <c r="DI47" s="192"/>
      <c r="DJ47" s="192"/>
      <c r="DK47" s="192"/>
      <c r="DL47" s="192"/>
      <c r="DM47" s="192"/>
      <c r="DN47" s="192"/>
      <c r="DO47" s="192"/>
      <c r="DP47" s="192"/>
      <c r="DQ47" s="192"/>
      <c r="DR47" s="192"/>
      <c r="DS47" s="192"/>
      <c r="DT47" s="192"/>
      <c r="DU47" s="192"/>
      <c r="DV47" s="192"/>
      <c r="DW47" s="192"/>
      <c r="DX47" s="192"/>
      <c r="DY47" s="192"/>
      <c r="DZ47" s="192"/>
      <c r="EA47" s="192"/>
      <c r="EB47" s="192"/>
      <c r="EC47" s="192"/>
      <c r="ED47" s="192"/>
      <c r="EE47" s="192"/>
      <c r="EF47" s="192"/>
      <c r="EG47" s="192"/>
      <c r="EH47" s="192"/>
      <c r="EI47" s="192"/>
      <c r="EJ47" s="192"/>
      <c r="EK47" s="192"/>
      <c r="EL47" s="193"/>
      <c r="EM47" s="193"/>
      <c r="EN47" s="193"/>
      <c r="EO47" s="193"/>
      <c r="EP47" s="193"/>
      <c r="EQ47" s="193"/>
      <c r="ER47" s="193"/>
      <c r="ES47" s="193"/>
      <c r="ET47" s="193"/>
      <c r="EU47" s="193"/>
      <c r="EV47" s="193"/>
      <c r="EW47" s="193"/>
      <c r="EX47" s="193"/>
      <c r="EY47" s="193"/>
      <c r="EZ47" s="193"/>
      <c r="FA47" s="193"/>
      <c r="FB47" s="193"/>
      <c r="FC47" s="193"/>
      <c r="FD47" s="193"/>
      <c r="FE47" s="193"/>
      <c r="FF47" s="193"/>
      <c r="FG47" s="193"/>
      <c r="FH47" s="193"/>
      <c r="FI47" s="193"/>
      <c r="FJ47" s="193"/>
      <c r="FK47" s="193"/>
      <c r="FL47" s="193"/>
      <c r="FM47" s="193"/>
      <c r="FN47" s="193"/>
      <c r="FO47" s="193"/>
      <c r="FP47" s="193"/>
      <c r="FQ47" s="193"/>
      <c r="FR47" s="193"/>
      <c r="FS47" s="193"/>
      <c r="FT47" s="193"/>
      <c r="FU47" s="193"/>
      <c r="FV47" s="194"/>
      <c r="FW47" s="194"/>
      <c r="FX47" s="194"/>
      <c r="FY47" s="194"/>
      <c r="FZ47" s="194"/>
      <c r="GA47" s="194"/>
      <c r="GB47" s="194"/>
      <c r="GC47" s="194"/>
      <c r="GD47" s="194"/>
      <c r="GE47" s="194"/>
      <c r="GF47" s="194"/>
      <c r="GG47" s="194"/>
      <c r="GH47" s="194"/>
      <c r="GI47" s="194"/>
      <c r="GJ47" s="194"/>
      <c r="GK47" s="194"/>
      <c r="GL47" s="194"/>
      <c r="GM47" s="194"/>
      <c r="GN47" s="194"/>
      <c r="GO47" s="194"/>
      <c r="GP47" s="194"/>
      <c r="GQ47" s="194"/>
      <c r="GR47" s="194"/>
      <c r="GS47" s="194"/>
      <c r="GT47" s="194"/>
      <c r="GU47" s="194"/>
      <c r="GV47" s="194"/>
      <c r="GW47" s="194"/>
      <c r="GX47" s="194"/>
      <c r="GY47" s="194"/>
      <c r="GZ47" s="194"/>
      <c r="HA47" s="194"/>
      <c r="HB47" s="194"/>
      <c r="HC47" s="194"/>
      <c r="HD47" s="194"/>
      <c r="HE47" s="194"/>
      <c r="HF47" s="194"/>
      <c r="HG47" s="194"/>
      <c r="HH47" s="194"/>
      <c r="HI47" s="194"/>
      <c r="HJ47" s="194"/>
      <c r="HK47" s="194"/>
      <c r="HL47" s="194"/>
      <c r="HM47" s="194"/>
      <c r="HN47" s="194"/>
      <c r="HO47" s="194"/>
      <c r="HP47" s="194"/>
      <c r="HQ47" s="194"/>
      <c r="HR47" s="194"/>
      <c r="HS47" s="194"/>
      <c r="HT47" s="194"/>
      <c r="HU47" s="194"/>
      <c r="HV47" s="194"/>
      <c r="HW47" s="194"/>
      <c r="HX47" s="194"/>
      <c r="HY47" s="194"/>
      <c r="HZ47" s="194"/>
      <c r="IA47" s="194"/>
      <c r="IB47" s="194"/>
      <c r="IC47" s="194"/>
      <c r="ID47" s="194"/>
      <c r="IE47" s="194"/>
      <c r="IF47" s="194"/>
      <c r="IG47" s="194"/>
      <c r="IH47" s="194"/>
      <c r="II47" s="194"/>
      <c r="IJ47" s="194"/>
      <c r="IK47" s="194"/>
      <c r="IL47" s="194"/>
      <c r="IM47" s="194"/>
      <c r="IN47" s="194"/>
      <c r="IO47" s="194"/>
      <c r="IP47" s="194"/>
      <c r="IQ47" s="194"/>
      <c r="IR47" s="194"/>
      <c r="IS47" s="194"/>
      <c r="IT47" s="194"/>
      <c r="IU47" s="194"/>
      <c r="IV47" s="194"/>
      <c r="IW47" s="194"/>
      <c r="IX47" s="194"/>
      <c r="IY47" s="194"/>
      <c r="IZ47" s="194"/>
      <c r="JA47" s="194"/>
      <c r="JB47" s="194"/>
      <c r="JC47" s="194"/>
      <c r="JD47" s="194"/>
      <c r="JE47" s="194"/>
      <c r="JF47" s="194"/>
      <c r="JG47" s="194"/>
      <c r="JH47" s="194"/>
      <c r="JI47" s="194"/>
      <c r="JJ47" s="194"/>
      <c r="JK47" s="194"/>
      <c r="JL47" s="194"/>
      <c r="JM47" s="195"/>
      <c r="JN47" s="229"/>
      <c r="JO47" s="229"/>
      <c r="JP47" s="195"/>
      <c r="JQ47" s="229"/>
      <c r="JR47" s="195"/>
      <c r="JS47" s="195"/>
      <c r="JT47" s="229"/>
      <c r="JU47" s="229"/>
      <c r="JV47" s="229"/>
      <c r="JW47" s="229"/>
      <c r="JX47" s="195"/>
      <c r="JY47" s="229"/>
      <c r="JZ47" s="229"/>
      <c r="KA47" s="195"/>
    </row>
    <row r="48" spans="1:287" x14ac:dyDescent="0.25">
      <c r="A48" s="148"/>
      <c r="B48" s="106"/>
      <c r="C48" s="148"/>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96"/>
      <c r="BC48" s="196"/>
      <c r="BD48" s="196"/>
      <c r="BE48" s="196"/>
      <c r="BF48" s="196"/>
      <c r="BG48" s="196"/>
      <c r="BH48" s="184"/>
      <c r="BI48" s="184"/>
      <c r="BJ48" s="184"/>
      <c r="BK48" s="184"/>
      <c r="BL48" s="184"/>
      <c r="BM48" s="184"/>
      <c r="BN48" s="184"/>
      <c r="BO48" s="184"/>
      <c r="BP48" s="184"/>
      <c r="BQ48" s="184"/>
      <c r="BR48" s="184"/>
      <c r="BS48" s="184"/>
      <c r="BT48" s="184"/>
      <c r="BU48" s="184"/>
      <c r="BV48" s="184"/>
      <c r="BW48" s="184"/>
      <c r="BX48" s="184"/>
      <c r="BY48" s="184"/>
      <c r="BZ48" s="190"/>
      <c r="CA48" s="190"/>
      <c r="CB48" s="190"/>
      <c r="CC48" s="190"/>
      <c r="CD48" s="190"/>
      <c r="CE48" s="190"/>
      <c r="CF48" s="190"/>
      <c r="CG48" s="190"/>
      <c r="CH48" s="190"/>
      <c r="CI48" s="190"/>
      <c r="CJ48" s="190"/>
      <c r="CK48" s="190"/>
      <c r="CL48" s="190"/>
      <c r="CM48" s="190"/>
      <c r="CN48" s="190"/>
      <c r="CO48" s="190"/>
      <c r="CP48" s="190"/>
      <c r="CQ48" s="190"/>
      <c r="CR48" s="190"/>
      <c r="CS48" s="190"/>
      <c r="CT48" s="190"/>
      <c r="CU48" s="190"/>
      <c r="CV48" s="190"/>
      <c r="CW48" s="190"/>
      <c r="CX48" s="190"/>
      <c r="CY48" s="190"/>
      <c r="CZ48" s="191"/>
      <c r="DA48" s="191"/>
      <c r="DB48" s="191"/>
      <c r="DC48" s="191"/>
      <c r="DD48" s="191"/>
      <c r="DE48" s="191"/>
      <c r="DF48" s="191"/>
      <c r="DG48" s="191"/>
      <c r="DH48" s="192"/>
      <c r="DI48" s="192"/>
      <c r="DJ48" s="192"/>
      <c r="DK48" s="192"/>
      <c r="DL48" s="192"/>
      <c r="DM48" s="192"/>
      <c r="DN48" s="192"/>
      <c r="DO48" s="192"/>
      <c r="DP48" s="192"/>
      <c r="DQ48" s="192"/>
      <c r="DR48" s="192"/>
      <c r="DS48" s="192"/>
      <c r="DT48" s="192"/>
      <c r="DU48" s="192"/>
      <c r="DV48" s="192"/>
      <c r="DW48" s="192"/>
      <c r="DX48" s="192"/>
      <c r="DY48" s="192"/>
      <c r="DZ48" s="192"/>
      <c r="EA48" s="192"/>
      <c r="EB48" s="192"/>
      <c r="EC48" s="192"/>
      <c r="ED48" s="192"/>
      <c r="EE48" s="192"/>
      <c r="EF48" s="192"/>
      <c r="EG48" s="192"/>
      <c r="EH48" s="192"/>
      <c r="EI48" s="192"/>
      <c r="EJ48" s="192"/>
      <c r="EK48" s="192"/>
      <c r="EL48" s="193"/>
      <c r="EM48" s="193"/>
      <c r="EN48" s="193"/>
      <c r="EO48" s="193"/>
      <c r="EP48" s="193"/>
      <c r="EQ48" s="193"/>
      <c r="ER48" s="193"/>
      <c r="ES48" s="193"/>
      <c r="ET48" s="193"/>
      <c r="EU48" s="193"/>
      <c r="EV48" s="193"/>
      <c r="EW48" s="193"/>
      <c r="EX48" s="193"/>
      <c r="EY48" s="193"/>
      <c r="EZ48" s="193"/>
      <c r="FA48" s="193"/>
      <c r="FB48" s="193"/>
      <c r="FC48" s="193"/>
      <c r="FD48" s="193"/>
      <c r="FE48" s="193"/>
      <c r="FF48" s="193"/>
      <c r="FG48" s="193"/>
      <c r="FH48" s="193"/>
      <c r="FI48" s="193"/>
      <c r="FJ48" s="193"/>
      <c r="FK48" s="193"/>
      <c r="FL48" s="193"/>
      <c r="FM48" s="193"/>
      <c r="FN48" s="193"/>
      <c r="FO48" s="193"/>
      <c r="FP48" s="193"/>
      <c r="FQ48" s="193"/>
      <c r="FR48" s="193"/>
      <c r="FS48" s="193"/>
      <c r="FT48" s="193"/>
      <c r="FU48" s="193"/>
      <c r="FV48" s="194"/>
      <c r="FW48" s="194"/>
      <c r="FX48" s="194"/>
      <c r="FY48" s="194"/>
      <c r="FZ48" s="194"/>
      <c r="GA48" s="194"/>
      <c r="GB48" s="194"/>
      <c r="GC48" s="194"/>
      <c r="GD48" s="194"/>
      <c r="GE48" s="194"/>
      <c r="GF48" s="194"/>
      <c r="GG48" s="194"/>
      <c r="GH48" s="194"/>
      <c r="GI48" s="194"/>
      <c r="GJ48" s="194"/>
      <c r="GK48" s="194"/>
      <c r="GL48" s="194"/>
      <c r="GM48" s="194"/>
      <c r="GN48" s="194"/>
      <c r="GO48" s="194"/>
      <c r="GP48" s="194"/>
      <c r="GQ48" s="194"/>
      <c r="GR48" s="194"/>
      <c r="GS48" s="194"/>
      <c r="GT48" s="194"/>
      <c r="GU48" s="194"/>
      <c r="GV48" s="194"/>
      <c r="GW48" s="194"/>
      <c r="GX48" s="194"/>
      <c r="GY48" s="194"/>
      <c r="GZ48" s="194"/>
      <c r="HA48" s="194"/>
      <c r="HB48" s="194"/>
      <c r="HC48" s="194"/>
      <c r="HD48" s="194"/>
      <c r="HE48" s="194"/>
      <c r="HF48" s="194"/>
      <c r="HG48" s="194"/>
      <c r="HH48" s="194"/>
      <c r="HI48" s="194"/>
      <c r="HJ48" s="194"/>
      <c r="HK48" s="194"/>
      <c r="HL48" s="194"/>
      <c r="HM48" s="194"/>
      <c r="HN48" s="194"/>
      <c r="HO48" s="194"/>
      <c r="HP48" s="194"/>
      <c r="HQ48" s="194"/>
      <c r="HR48" s="194"/>
      <c r="HS48" s="194"/>
      <c r="HT48" s="194"/>
      <c r="HU48" s="194"/>
      <c r="HV48" s="194"/>
      <c r="HW48" s="194"/>
      <c r="HX48" s="194"/>
      <c r="HY48" s="194"/>
      <c r="HZ48" s="194"/>
      <c r="IA48" s="194"/>
      <c r="IB48" s="194"/>
      <c r="IC48" s="194"/>
      <c r="ID48" s="194"/>
      <c r="IE48" s="194"/>
      <c r="IF48" s="194"/>
      <c r="IG48" s="194"/>
      <c r="IH48" s="194"/>
      <c r="II48" s="194"/>
      <c r="IJ48" s="194"/>
      <c r="IK48" s="194"/>
      <c r="IL48" s="194"/>
      <c r="IM48" s="194"/>
      <c r="IN48" s="194"/>
      <c r="IO48" s="194"/>
      <c r="IP48" s="194"/>
      <c r="IQ48" s="194"/>
      <c r="IR48" s="194"/>
      <c r="IS48" s="194"/>
      <c r="IT48" s="194"/>
      <c r="IU48" s="194"/>
      <c r="IV48" s="194"/>
      <c r="IW48" s="194"/>
      <c r="IX48" s="194"/>
      <c r="IY48" s="194"/>
      <c r="IZ48" s="194"/>
      <c r="JA48" s="194"/>
      <c r="JB48" s="194"/>
      <c r="JC48" s="194"/>
      <c r="JD48" s="194"/>
      <c r="JE48" s="194"/>
      <c r="JF48" s="194"/>
      <c r="JG48" s="194"/>
      <c r="JH48" s="194"/>
      <c r="JI48" s="194"/>
      <c r="JJ48" s="194"/>
      <c r="JK48" s="194"/>
      <c r="JL48" s="194"/>
      <c r="JM48" s="195"/>
      <c r="JN48" s="229"/>
      <c r="JO48" s="229"/>
      <c r="JP48" s="195"/>
      <c r="JQ48" s="229"/>
      <c r="JR48" s="195"/>
      <c r="JS48" s="195"/>
      <c r="JT48" s="229"/>
      <c r="JU48" s="229"/>
      <c r="JV48" s="229"/>
      <c r="JW48" s="229"/>
      <c r="JX48" s="195"/>
      <c r="JY48" s="229"/>
      <c r="JZ48" s="229"/>
      <c r="KA48" s="195"/>
    </row>
    <row r="49" spans="1:290" ht="45" x14ac:dyDescent="0.25">
      <c r="A49" s="148">
        <v>41</v>
      </c>
      <c r="B49" s="106" t="str">
        <f>'LANGKAH 3 IDENTIFIKASIUNESCO'!B48</f>
        <v>Menguasai pengetahuan tentang filsafat pancasila, kewarganegaraan, wawasan kebangsaan (nasionalisme) dan globalisasi</v>
      </c>
      <c r="C49" s="148"/>
      <c r="D49" s="179">
        <v>1</v>
      </c>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c r="AV49" s="179"/>
      <c r="AW49" s="179"/>
      <c r="AX49" s="179"/>
      <c r="AY49" s="179"/>
      <c r="AZ49" s="179"/>
      <c r="BA49" s="179"/>
      <c r="BB49" s="196"/>
      <c r="BC49" s="196"/>
      <c r="BD49" s="196"/>
      <c r="BE49" s="196"/>
      <c r="BF49" s="196"/>
      <c r="BG49" s="196"/>
      <c r="BH49" s="184"/>
      <c r="BI49" s="184"/>
      <c r="BJ49" s="184"/>
      <c r="BK49" s="184"/>
      <c r="BL49" s="184"/>
      <c r="BM49" s="184"/>
      <c r="BN49" s="184"/>
      <c r="BO49" s="184"/>
      <c r="BP49" s="184"/>
      <c r="BQ49" s="184"/>
      <c r="BR49" s="184"/>
      <c r="BS49" s="184"/>
      <c r="BT49" s="184"/>
      <c r="BU49" s="184"/>
      <c r="BV49" s="184"/>
      <c r="BW49" s="184"/>
      <c r="BX49" s="184"/>
      <c r="BY49" s="184"/>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1"/>
      <c r="DA49" s="191"/>
      <c r="DB49" s="191"/>
      <c r="DC49" s="191"/>
      <c r="DD49" s="191"/>
      <c r="DE49" s="191"/>
      <c r="DF49" s="191"/>
      <c r="DG49" s="191"/>
      <c r="DH49" s="192"/>
      <c r="DI49" s="192"/>
      <c r="DJ49" s="192"/>
      <c r="DK49" s="192"/>
      <c r="DL49" s="192"/>
      <c r="DM49" s="192"/>
      <c r="DN49" s="192"/>
      <c r="DO49" s="192"/>
      <c r="DP49" s="192"/>
      <c r="DQ49" s="192"/>
      <c r="DR49" s="192"/>
      <c r="DS49" s="192"/>
      <c r="DT49" s="192"/>
      <c r="DU49" s="192"/>
      <c r="DV49" s="192"/>
      <c r="DW49" s="192"/>
      <c r="DX49" s="192"/>
      <c r="DY49" s="192"/>
      <c r="DZ49" s="192"/>
      <c r="EA49" s="192"/>
      <c r="EB49" s="192"/>
      <c r="EC49" s="192"/>
      <c r="ED49" s="192"/>
      <c r="EE49" s="192"/>
      <c r="EF49" s="192"/>
      <c r="EG49" s="192"/>
      <c r="EH49" s="192"/>
      <c r="EI49" s="192"/>
      <c r="EJ49" s="192"/>
      <c r="EK49" s="192"/>
      <c r="EL49" s="193"/>
      <c r="EM49" s="193"/>
      <c r="EN49" s="193"/>
      <c r="EO49" s="193"/>
      <c r="EP49" s="193"/>
      <c r="EQ49" s="193"/>
      <c r="ER49" s="193"/>
      <c r="ES49" s="193"/>
      <c r="ET49" s="193"/>
      <c r="EU49" s="193"/>
      <c r="EV49" s="193"/>
      <c r="EW49" s="193"/>
      <c r="EX49" s="193"/>
      <c r="EY49" s="193"/>
      <c r="EZ49" s="193"/>
      <c r="FA49" s="193"/>
      <c r="FB49" s="193"/>
      <c r="FC49" s="193"/>
      <c r="FD49" s="193"/>
      <c r="FE49" s="193"/>
      <c r="FF49" s="193"/>
      <c r="FG49" s="193"/>
      <c r="FH49" s="193"/>
      <c r="FI49" s="193"/>
      <c r="FJ49" s="193"/>
      <c r="FK49" s="193"/>
      <c r="FL49" s="193"/>
      <c r="FM49" s="193"/>
      <c r="FN49" s="193"/>
      <c r="FO49" s="193"/>
      <c r="FP49" s="193"/>
      <c r="FQ49" s="193"/>
      <c r="FR49" s="193"/>
      <c r="FS49" s="193"/>
      <c r="FT49" s="193"/>
      <c r="FU49" s="193"/>
      <c r="FV49" s="194">
        <v>1</v>
      </c>
      <c r="FW49" s="194"/>
      <c r="FX49" s="194"/>
      <c r="FY49" s="194"/>
      <c r="FZ49" s="194"/>
      <c r="GA49" s="194"/>
      <c r="GB49" s="194">
        <v>1</v>
      </c>
      <c r="GC49" s="194"/>
      <c r="GD49" s="194"/>
      <c r="GE49" s="194"/>
      <c r="GF49" s="194"/>
      <c r="GG49" s="194"/>
      <c r="GH49" s="194">
        <v>1</v>
      </c>
      <c r="GI49" s="194"/>
      <c r="GJ49" s="194"/>
      <c r="GK49" s="194"/>
      <c r="GL49" s="194"/>
      <c r="GM49" s="194"/>
      <c r="GN49" s="194"/>
      <c r="GO49" s="194"/>
      <c r="GP49" s="194"/>
      <c r="GQ49" s="194"/>
      <c r="GR49" s="194"/>
      <c r="GS49" s="194"/>
      <c r="GT49" s="194"/>
      <c r="GU49" s="194"/>
      <c r="GV49" s="194"/>
      <c r="GW49" s="194"/>
      <c r="GX49" s="194"/>
      <c r="GY49" s="194"/>
      <c r="GZ49" s="194"/>
      <c r="HA49" s="194"/>
      <c r="HB49" s="194"/>
      <c r="HC49" s="194"/>
      <c r="HD49" s="194"/>
      <c r="HE49" s="194"/>
      <c r="HF49" s="194"/>
      <c r="HG49" s="194"/>
      <c r="HH49" s="194"/>
      <c r="HI49" s="194"/>
      <c r="HJ49" s="194"/>
      <c r="HK49" s="194"/>
      <c r="HL49" s="194"/>
      <c r="HM49" s="194"/>
      <c r="HN49" s="194"/>
      <c r="HO49" s="194"/>
      <c r="HP49" s="194"/>
      <c r="HQ49" s="194"/>
      <c r="HR49" s="194"/>
      <c r="HS49" s="194"/>
      <c r="HT49" s="194"/>
      <c r="HU49" s="194"/>
      <c r="HV49" s="194"/>
      <c r="HW49" s="194"/>
      <c r="HX49" s="194"/>
      <c r="HY49" s="194"/>
      <c r="HZ49" s="194"/>
      <c r="IA49" s="194"/>
      <c r="IB49" s="194"/>
      <c r="IC49" s="194"/>
      <c r="ID49" s="194"/>
      <c r="IE49" s="194"/>
      <c r="IF49" s="194"/>
      <c r="IG49" s="194"/>
      <c r="IH49" s="194"/>
      <c r="II49" s="194"/>
      <c r="IJ49" s="194"/>
      <c r="IK49" s="194"/>
      <c r="IL49" s="194"/>
      <c r="IM49" s="194"/>
      <c r="IN49" s="194"/>
      <c r="IO49" s="194"/>
      <c r="IP49" s="194"/>
      <c r="IQ49" s="194"/>
      <c r="IR49" s="194"/>
      <c r="IS49" s="194"/>
      <c r="IT49" s="194"/>
      <c r="IU49" s="194"/>
      <c r="IV49" s="194"/>
      <c r="IW49" s="194"/>
      <c r="IX49" s="194"/>
      <c r="IY49" s="194"/>
      <c r="IZ49" s="194"/>
      <c r="JA49" s="194"/>
      <c r="JB49" s="194"/>
      <c r="JC49" s="194"/>
      <c r="JD49" s="194"/>
      <c r="JE49" s="194"/>
      <c r="JF49" s="194"/>
      <c r="JG49" s="194"/>
      <c r="JH49" s="194"/>
      <c r="JI49" s="194"/>
      <c r="JJ49" s="194"/>
      <c r="JK49" s="194"/>
      <c r="JL49" s="194"/>
      <c r="JM49" s="195"/>
      <c r="JN49" s="229"/>
      <c r="JO49" s="229"/>
      <c r="JP49" s="195"/>
      <c r="JQ49" s="229"/>
      <c r="JR49" s="195"/>
      <c r="JS49" s="195"/>
      <c r="JT49" s="229"/>
      <c r="JU49" s="229"/>
      <c r="JV49" s="229"/>
      <c r="JW49" s="229"/>
      <c r="JX49" s="195"/>
      <c r="JY49" s="229"/>
      <c r="JZ49" s="229"/>
      <c r="KA49" s="195"/>
    </row>
    <row r="50" spans="1:290" ht="90" x14ac:dyDescent="0.25">
      <c r="A50" s="148">
        <v>42</v>
      </c>
      <c r="B50" s="106" t="str">
        <f>'LANGKAH 3 IDENTIFIKASIUNESCO'!B49</f>
        <v>Menguasai pengetahuan dan langkah-langkah dalam menyampaikan gagasan ilmiah secara lisan dan tertulis dengan menggunakan bahasa Indonesia yang baik dan benar dalam perkembangan dunia akademik dan dunia kerja</v>
      </c>
      <c r="C50" s="148"/>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v>1</v>
      </c>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96"/>
      <c r="BC50" s="196"/>
      <c r="BD50" s="196"/>
      <c r="BE50" s="196"/>
      <c r="BF50" s="196"/>
      <c r="BG50" s="196"/>
      <c r="BH50" s="184"/>
      <c r="BI50" s="184"/>
      <c r="BJ50" s="184"/>
      <c r="BK50" s="184"/>
      <c r="BL50" s="184"/>
      <c r="BM50" s="184"/>
      <c r="BN50" s="184"/>
      <c r="BO50" s="184"/>
      <c r="BP50" s="184"/>
      <c r="BQ50" s="184"/>
      <c r="BR50" s="184"/>
      <c r="BS50" s="184"/>
      <c r="BT50" s="184"/>
      <c r="BU50" s="184"/>
      <c r="BV50" s="184"/>
      <c r="BW50" s="184"/>
      <c r="BX50" s="184"/>
      <c r="BY50" s="184"/>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1"/>
      <c r="DA50" s="191"/>
      <c r="DB50" s="191"/>
      <c r="DC50" s="191"/>
      <c r="DD50" s="191"/>
      <c r="DE50" s="191"/>
      <c r="DF50" s="191"/>
      <c r="DG50" s="191"/>
      <c r="DH50" s="192"/>
      <c r="DI50" s="192"/>
      <c r="DJ50" s="192"/>
      <c r="DK50" s="192"/>
      <c r="DL50" s="192"/>
      <c r="DM50" s="192"/>
      <c r="DN50" s="192"/>
      <c r="DO50" s="192"/>
      <c r="DP50" s="192"/>
      <c r="DQ50" s="192"/>
      <c r="DR50" s="192"/>
      <c r="DS50" s="192"/>
      <c r="DT50" s="192"/>
      <c r="DU50" s="192"/>
      <c r="DV50" s="192"/>
      <c r="DW50" s="192"/>
      <c r="DX50" s="192"/>
      <c r="DY50" s="192"/>
      <c r="DZ50" s="192"/>
      <c r="EA50" s="192"/>
      <c r="EB50" s="192"/>
      <c r="EC50" s="192"/>
      <c r="ED50" s="192"/>
      <c r="EE50" s="192"/>
      <c r="EF50" s="192"/>
      <c r="EG50" s="192"/>
      <c r="EH50" s="192"/>
      <c r="EI50" s="192"/>
      <c r="EJ50" s="192"/>
      <c r="EK50" s="192"/>
      <c r="EL50" s="193"/>
      <c r="EM50" s="193"/>
      <c r="EN50" s="193"/>
      <c r="EO50" s="193"/>
      <c r="EP50" s="193"/>
      <c r="EQ50" s="193"/>
      <c r="ER50" s="193"/>
      <c r="ES50" s="193"/>
      <c r="ET50" s="193"/>
      <c r="EU50" s="193"/>
      <c r="EV50" s="193"/>
      <c r="EW50" s="193"/>
      <c r="EX50" s="193"/>
      <c r="EY50" s="193"/>
      <c r="EZ50" s="193"/>
      <c r="FA50" s="193"/>
      <c r="FB50" s="193"/>
      <c r="FC50" s="193"/>
      <c r="FD50" s="193"/>
      <c r="FE50" s="193"/>
      <c r="FF50" s="193"/>
      <c r="FG50" s="193"/>
      <c r="FH50" s="193"/>
      <c r="FI50" s="193"/>
      <c r="FJ50" s="193"/>
      <c r="FK50" s="193"/>
      <c r="FL50" s="193"/>
      <c r="FM50" s="193"/>
      <c r="FN50" s="193"/>
      <c r="FO50" s="193"/>
      <c r="FP50" s="193"/>
      <c r="FQ50" s="193"/>
      <c r="FR50" s="193"/>
      <c r="FS50" s="193"/>
      <c r="FT50" s="193"/>
      <c r="FU50" s="193"/>
      <c r="FV50" s="194"/>
      <c r="FW50" s="194"/>
      <c r="FX50" s="194"/>
      <c r="FY50" s="194"/>
      <c r="FZ50" s="194"/>
      <c r="GA50" s="194"/>
      <c r="GB50" s="194"/>
      <c r="GC50" s="194"/>
      <c r="GD50" s="194"/>
      <c r="GE50" s="194"/>
      <c r="GF50" s="194"/>
      <c r="GG50" s="194"/>
      <c r="GH50" s="194"/>
      <c r="GI50" s="194"/>
      <c r="GJ50" s="194"/>
      <c r="GK50" s="194"/>
      <c r="GL50" s="194"/>
      <c r="GM50" s="194"/>
      <c r="GN50" s="194"/>
      <c r="GO50" s="194"/>
      <c r="GP50" s="194"/>
      <c r="GQ50" s="194"/>
      <c r="GR50" s="194"/>
      <c r="GS50" s="194"/>
      <c r="GT50" s="194"/>
      <c r="GU50" s="194"/>
      <c r="GV50" s="194"/>
      <c r="GW50" s="194"/>
      <c r="GX50" s="194"/>
      <c r="GY50" s="194"/>
      <c r="GZ50" s="194"/>
      <c r="HA50" s="194"/>
      <c r="HB50" s="194"/>
      <c r="HC50" s="194"/>
      <c r="HD50" s="194"/>
      <c r="HE50" s="194"/>
      <c r="HF50" s="194"/>
      <c r="HG50" s="194"/>
      <c r="HH50" s="194"/>
      <c r="HI50" s="194"/>
      <c r="HJ50" s="194"/>
      <c r="HK50" s="194"/>
      <c r="HL50" s="194"/>
      <c r="HM50" s="194"/>
      <c r="HN50" s="194"/>
      <c r="HO50" s="194"/>
      <c r="HP50" s="194"/>
      <c r="HQ50" s="194"/>
      <c r="HR50" s="194"/>
      <c r="HS50" s="194"/>
      <c r="HT50" s="194"/>
      <c r="HU50" s="194"/>
      <c r="HV50" s="194"/>
      <c r="HW50" s="194"/>
      <c r="HX50" s="194"/>
      <c r="HY50" s="194"/>
      <c r="HZ50" s="194"/>
      <c r="IA50" s="194"/>
      <c r="IB50" s="194"/>
      <c r="IC50" s="194"/>
      <c r="ID50" s="194"/>
      <c r="IE50" s="194"/>
      <c r="IF50" s="194"/>
      <c r="IG50" s="194"/>
      <c r="IH50" s="194"/>
      <c r="II50" s="194"/>
      <c r="IJ50" s="194"/>
      <c r="IK50" s="194"/>
      <c r="IL50" s="194"/>
      <c r="IM50" s="194"/>
      <c r="IN50" s="194"/>
      <c r="IO50" s="194"/>
      <c r="IP50" s="194"/>
      <c r="IQ50" s="194"/>
      <c r="IR50" s="194"/>
      <c r="IS50" s="194"/>
      <c r="IT50" s="194"/>
      <c r="IU50" s="194"/>
      <c r="IV50" s="194"/>
      <c r="IW50" s="194"/>
      <c r="IX50" s="194"/>
      <c r="IY50" s="194"/>
      <c r="IZ50" s="194"/>
      <c r="JA50" s="194"/>
      <c r="JB50" s="194"/>
      <c r="JC50" s="194"/>
      <c r="JD50" s="194"/>
      <c r="JE50" s="194"/>
      <c r="JF50" s="194"/>
      <c r="JG50" s="194"/>
      <c r="JH50" s="194"/>
      <c r="JI50" s="194"/>
      <c r="JJ50" s="194"/>
      <c r="JK50" s="194"/>
      <c r="JL50" s="194"/>
      <c r="JM50" s="195"/>
      <c r="JN50" s="229"/>
      <c r="JO50" s="229"/>
      <c r="JP50" s="195"/>
      <c r="JQ50" s="229"/>
      <c r="JR50" s="195"/>
      <c r="JS50" s="195"/>
      <c r="JT50" s="229"/>
      <c r="JU50" s="229"/>
      <c r="JV50" s="229"/>
      <c r="JW50" s="229"/>
      <c r="JX50" s="195"/>
      <c r="JY50" s="229"/>
      <c r="JZ50" s="229"/>
      <c r="KA50" s="195"/>
    </row>
    <row r="51" spans="1:290" ht="75" x14ac:dyDescent="0.25">
      <c r="A51" s="148">
        <v>43</v>
      </c>
      <c r="B51" s="106" t="str">
        <f>'LANGKAH 3 IDENTIFIKASIUNESCO'!B50</f>
        <v>Menguasai pengetahuan dan langkah-langkah berkomunikasi baik lisan maupun tulisan dengan menggunakan bahasa Arab dan Inggris dalam perkembangan dunia akademik dan dunia kerja</v>
      </c>
      <c r="C51" s="148"/>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96"/>
      <c r="BC51" s="196"/>
      <c r="BD51" s="196"/>
      <c r="BE51" s="196"/>
      <c r="BF51" s="196"/>
      <c r="BG51" s="196"/>
      <c r="BH51" s="184"/>
      <c r="BI51" s="184"/>
      <c r="BJ51" s="184"/>
      <c r="BK51" s="184"/>
      <c r="BL51" s="184"/>
      <c r="BM51" s="184"/>
      <c r="BN51" s="184"/>
      <c r="BO51" s="184"/>
      <c r="BP51" s="184"/>
      <c r="BQ51" s="184"/>
      <c r="BR51" s="184"/>
      <c r="BS51" s="184"/>
      <c r="BT51" s="184"/>
      <c r="BU51" s="184"/>
      <c r="BV51" s="184"/>
      <c r="BW51" s="184"/>
      <c r="BX51" s="184"/>
      <c r="BY51" s="184"/>
      <c r="BZ51" s="190"/>
      <c r="CA51" s="190"/>
      <c r="CB51" s="190"/>
      <c r="CC51" s="190">
        <v>1</v>
      </c>
      <c r="CD51" s="190"/>
      <c r="CE51" s="190"/>
      <c r="CF51" s="190"/>
      <c r="CG51" s="190">
        <v>1</v>
      </c>
      <c r="CH51" s="190"/>
      <c r="CI51" s="190"/>
      <c r="CJ51" s="190">
        <v>1</v>
      </c>
      <c r="CK51" s="190"/>
      <c r="CL51" s="190"/>
      <c r="CM51" s="190">
        <v>1</v>
      </c>
      <c r="CN51" s="190"/>
      <c r="CO51" s="190"/>
      <c r="CP51" s="190"/>
      <c r="CQ51" s="190"/>
      <c r="CR51" s="190"/>
      <c r="CS51" s="190">
        <v>1</v>
      </c>
      <c r="CT51" s="190"/>
      <c r="CU51" s="190"/>
      <c r="CV51" s="190">
        <v>1</v>
      </c>
      <c r="CW51" s="190"/>
      <c r="CX51" s="190"/>
      <c r="CY51" s="190"/>
      <c r="CZ51" s="191"/>
      <c r="DA51" s="191"/>
      <c r="DB51" s="191"/>
      <c r="DC51" s="191"/>
      <c r="DD51" s="191"/>
      <c r="DE51" s="191"/>
      <c r="DF51" s="191"/>
      <c r="DG51" s="191"/>
      <c r="DH51" s="192"/>
      <c r="DI51" s="192"/>
      <c r="DJ51" s="192"/>
      <c r="DK51" s="192"/>
      <c r="DL51" s="192"/>
      <c r="DM51" s="192"/>
      <c r="DN51" s="192"/>
      <c r="DO51" s="192"/>
      <c r="DP51" s="192"/>
      <c r="DQ51" s="192"/>
      <c r="DR51" s="192"/>
      <c r="DS51" s="192"/>
      <c r="DT51" s="192"/>
      <c r="DU51" s="192"/>
      <c r="DV51" s="192"/>
      <c r="DW51" s="192"/>
      <c r="DX51" s="192"/>
      <c r="DY51" s="192"/>
      <c r="DZ51" s="192"/>
      <c r="EA51" s="192"/>
      <c r="EB51" s="192"/>
      <c r="EC51" s="192"/>
      <c r="ED51" s="192"/>
      <c r="EE51" s="192"/>
      <c r="EF51" s="192"/>
      <c r="EG51" s="192"/>
      <c r="EH51" s="192"/>
      <c r="EI51" s="192"/>
      <c r="EJ51" s="192"/>
      <c r="EK51" s="192"/>
      <c r="EL51" s="193"/>
      <c r="EM51" s="193"/>
      <c r="EN51" s="193"/>
      <c r="EO51" s="193"/>
      <c r="EP51" s="193"/>
      <c r="EQ51" s="193"/>
      <c r="ER51" s="193"/>
      <c r="ES51" s="193"/>
      <c r="ET51" s="193"/>
      <c r="EU51" s="193"/>
      <c r="EV51" s="193"/>
      <c r="EW51" s="193"/>
      <c r="EX51" s="193"/>
      <c r="EY51" s="193"/>
      <c r="EZ51" s="193"/>
      <c r="FA51" s="193"/>
      <c r="FB51" s="193"/>
      <c r="FC51" s="193"/>
      <c r="FD51" s="193"/>
      <c r="FE51" s="193"/>
      <c r="FF51" s="193"/>
      <c r="FG51" s="193"/>
      <c r="FH51" s="193"/>
      <c r="FI51" s="193"/>
      <c r="FJ51" s="193"/>
      <c r="FK51" s="193"/>
      <c r="FL51" s="193"/>
      <c r="FM51" s="193"/>
      <c r="FN51" s="193"/>
      <c r="FO51" s="193"/>
      <c r="FP51" s="193"/>
      <c r="FQ51" s="193"/>
      <c r="FR51" s="193"/>
      <c r="FS51" s="193"/>
      <c r="FT51" s="193"/>
      <c r="FU51" s="193"/>
      <c r="FV51" s="194"/>
      <c r="FW51" s="194"/>
      <c r="FX51" s="194"/>
      <c r="FY51" s="194"/>
      <c r="FZ51" s="194"/>
      <c r="GA51" s="194"/>
      <c r="GB51" s="194"/>
      <c r="GC51" s="194"/>
      <c r="GD51" s="194"/>
      <c r="GE51" s="194"/>
      <c r="GF51" s="194"/>
      <c r="GG51" s="194"/>
      <c r="GH51" s="194"/>
      <c r="GI51" s="194"/>
      <c r="GJ51" s="194"/>
      <c r="GK51" s="194"/>
      <c r="GL51" s="194"/>
      <c r="GM51" s="194"/>
      <c r="GN51" s="194"/>
      <c r="GO51" s="194"/>
      <c r="GP51" s="194"/>
      <c r="GQ51" s="194"/>
      <c r="GR51" s="194"/>
      <c r="GS51" s="194"/>
      <c r="GT51" s="194"/>
      <c r="GU51" s="194"/>
      <c r="GV51" s="194"/>
      <c r="GW51" s="194"/>
      <c r="GX51" s="194"/>
      <c r="GY51" s="194"/>
      <c r="GZ51" s="194"/>
      <c r="HA51" s="194"/>
      <c r="HB51" s="194"/>
      <c r="HC51" s="194"/>
      <c r="HD51" s="194"/>
      <c r="HE51" s="194"/>
      <c r="HF51" s="194"/>
      <c r="HG51" s="194"/>
      <c r="HH51" s="194"/>
      <c r="HI51" s="194"/>
      <c r="HJ51" s="194"/>
      <c r="HK51" s="194"/>
      <c r="HL51" s="194"/>
      <c r="HM51" s="194"/>
      <c r="HN51" s="194"/>
      <c r="HO51" s="194"/>
      <c r="HP51" s="194"/>
      <c r="HQ51" s="194"/>
      <c r="HR51" s="194"/>
      <c r="HS51" s="194"/>
      <c r="HT51" s="194"/>
      <c r="HU51" s="194"/>
      <c r="HV51" s="194"/>
      <c r="HW51" s="194"/>
      <c r="HX51" s="194"/>
      <c r="HY51" s="194"/>
      <c r="HZ51" s="194"/>
      <c r="IA51" s="194"/>
      <c r="IB51" s="194"/>
      <c r="IC51" s="194"/>
      <c r="ID51" s="194"/>
      <c r="IE51" s="194"/>
      <c r="IF51" s="194"/>
      <c r="IG51" s="194"/>
      <c r="IH51" s="194"/>
      <c r="II51" s="194"/>
      <c r="IJ51" s="194"/>
      <c r="IK51" s="194"/>
      <c r="IL51" s="194"/>
      <c r="IM51" s="194"/>
      <c r="IN51" s="194"/>
      <c r="IO51" s="194"/>
      <c r="IP51" s="194"/>
      <c r="IQ51" s="194"/>
      <c r="IR51" s="194"/>
      <c r="IS51" s="194"/>
      <c r="IT51" s="194"/>
      <c r="IU51" s="194"/>
      <c r="IV51" s="194"/>
      <c r="IW51" s="194"/>
      <c r="IX51" s="194"/>
      <c r="IY51" s="194"/>
      <c r="IZ51" s="194"/>
      <c r="JA51" s="194"/>
      <c r="JB51" s="194"/>
      <c r="JC51" s="194"/>
      <c r="JD51" s="194"/>
      <c r="JE51" s="194"/>
      <c r="JF51" s="194"/>
      <c r="JG51" s="194"/>
      <c r="JH51" s="194"/>
      <c r="JI51" s="194"/>
      <c r="JJ51" s="194"/>
      <c r="JK51" s="194"/>
      <c r="JL51" s="194"/>
      <c r="JM51" s="195"/>
      <c r="JN51" s="229"/>
      <c r="JO51" s="229"/>
      <c r="JP51" s="195"/>
      <c r="JQ51" s="229"/>
      <c r="JR51" s="195"/>
      <c r="JS51" s="195"/>
      <c r="JT51" s="229"/>
      <c r="JU51" s="229"/>
      <c r="JV51" s="229"/>
      <c r="JW51" s="229"/>
      <c r="JX51" s="195"/>
      <c r="JY51" s="229"/>
      <c r="JZ51" s="229"/>
      <c r="KA51" s="195"/>
    </row>
    <row r="52" spans="1:290" ht="105" x14ac:dyDescent="0.25">
      <c r="A52" s="148">
        <v>44</v>
      </c>
      <c r="B52" s="106" t="str">
        <f>'LANGKAH 3 IDENTIFIKASIUNESCO'!B51</f>
        <v>Menguasai pengetahuan dan langkah-langkah dalam mengembangkan pemikiran kritis, logis, kreatif, inovatif dan sistematis serta memiliki keingintahuan intelektual untuk memecahkan masalah pada tingkat individual dan kelompok dalam komunitas akademik dan non akademik</v>
      </c>
      <c r="C52" s="162"/>
      <c r="D52" s="180"/>
      <c r="E52" s="180"/>
      <c r="F52" s="180"/>
      <c r="G52" s="180"/>
      <c r="H52" s="180"/>
      <c r="I52" s="180"/>
      <c r="J52" s="181"/>
      <c r="K52" s="181"/>
      <c r="L52" s="181"/>
      <c r="M52" s="181"/>
      <c r="N52" s="181"/>
      <c r="O52" s="181"/>
      <c r="P52" s="181"/>
      <c r="Q52" s="181"/>
      <c r="R52" s="179">
        <v>1</v>
      </c>
      <c r="S52" s="181"/>
      <c r="T52" s="181"/>
      <c r="U52" s="181"/>
      <c r="V52" s="181"/>
      <c r="W52" s="181"/>
      <c r="X52" s="181"/>
      <c r="Y52" s="181"/>
      <c r="Z52" s="181"/>
      <c r="AA52" s="179">
        <v>1</v>
      </c>
      <c r="AB52" s="181"/>
      <c r="AC52" s="181"/>
      <c r="AD52" s="181"/>
      <c r="AE52" s="181"/>
      <c r="AF52" s="181"/>
      <c r="AG52" s="181"/>
      <c r="AH52" s="181"/>
      <c r="AI52" s="181"/>
      <c r="AJ52" s="179">
        <v>1</v>
      </c>
      <c r="AK52" s="181"/>
      <c r="AL52" s="181"/>
      <c r="AM52" s="181"/>
      <c r="AN52" s="181"/>
      <c r="AO52" s="181"/>
      <c r="AP52" s="181"/>
      <c r="AQ52" s="181"/>
      <c r="AR52" s="181"/>
      <c r="AS52" s="181"/>
      <c r="AT52" s="181"/>
      <c r="AU52" s="181"/>
      <c r="AV52" s="181"/>
      <c r="AW52" s="181"/>
      <c r="AX52" s="181"/>
      <c r="AY52" s="180"/>
      <c r="AZ52" s="180"/>
      <c r="BA52" s="180"/>
      <c r="BB52" s="196"/>
      <c r="BC52" s="196"/>
      <c r="BD52" s="196"/>
      <c r="BE52" s="196">
        <v>1</v>
      </c>
      <c r="BF52" s="196"/>
      <c r="BG52" s="196"/>
      <c r="BH52" s="184"/>
      <c r="BI52" s="184"/>
      <c r="BJ52" s="184"/>
      <c r="BK52" s="187"/>
      <c r="BL52" s="184"/>
      <c r="BM52" s="184"/>
      <c r="BN52" s="188"/>
      <c r="BO52" s="188"/>
      <c r="BP52" s="188"/>
      <c r="BQ52" s="188"/>
      <c r="BR52" s="188"/>
      <c r="BS52" s="188"/>
      <c r="BT52" s="187"/>
      <c r="BU52" s="184"/>
      <c r="BV52" s="184"/>
      <c r="BW52" s="187"/>
      <c r="BX52" s="184"/>
      <c r="BY52" s="184"/>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1"/>
      <c r="DA52" s="191"/>
      <c r="DB52" s="191"/>
      <c r="DC52" s="191"/>
      <c r="DD52" s="191"/>
      <c r="DE52" s="191"/>
      <c r="DF52" s="191"/>
      <c r="DG52" s="191"/>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v>1</v>
      </c>
      <c r="EI52" s="192"/>
      <c r="EJ52" s="192"/>
      <c r="EK52" s="192"/>
      <c r="EL52" s="193"/>
      <c r="EM52" s="193"/>
      <c r="EN52" s="193"/>
      <c r="EO52" s="193"/>
      <c r="EP52" s="193"/>
      <c r="EQ52" s="193"/>
      <c r="ER52" s="193"/>
      <c r="ES52" s="193"/>
      <c r="ET52" s="193"/>
      <c r="EU52" s="193"/>
      <c r="EV52" s="193"/>
      <c r="EW52" s="193"/>
      <c r="EX52" s="193"/>
      <c r="EY52" s="193"/>
      <c r="EZ52" s="193"/>
      <c r="FA52" s="193"/>
      <c r="FB52" s="193"/>
      <c r="FC52" s="193"/>
      <c r="FD52" s="193"/>
      <c r="FE52" s="193"/>
      <c r="FF52" s="193"/>
      <c r="FG52" s="193"/>
      <c r="FH52" s="193"/>
      <c r="FI52" s="193"/>
      <c r="FJ52" s="193"/>
      <c r="FK52" s="193"/>
      <c r="FL52" s="193"/>
      <c r="FM52" s="193"/>
      <c r="FN52" s="193"/>
      <c r="FO52" s="193"/>
      <c r="FP52" s="193"/>
      <c r="FQ52" s="193"/>
      <c r="FR52" s="193"/>
      <c r="FS52" s="193"/>
      <c r="FT52" s="193"/>
      <c r="FU52" s="193"/>
      <c r="FV52" s="194"/>
      <c r="FW52" s="194"/>
      <c r="FX52" s="194"/>
      <c r="FY52" s="194"/>
      <c r="FZ52" s="194"/>
      <c r="GA52" s="194"/>
      <c r="GB52" s="194"/>
      <c r="GC52" s="194"/>
      <c r="GD52" s="194"/>
      <c r="GE52" s="194"/>
      <c r="GF52" s="194"/>
      <c r="GG52" s="194"/>
      <c r="GH52" s="194"/>
      <c r="GI52" s="194"/>
      <c r="GJ52" s="194"/>
      <c r="GK52" s="194"/>
      <c r="GL52" s="194"/>
      <c r="GM52" s="194"/>
      <c r="GN52" s="194"/>
      <c r="GO52" s="194"/>
      <c r="GP52" s="194"/>
      <c r="GQ52" s="194"/>
      <c r="GR52" s="194"/>
      <c r="GS52" s="194"/>
      <c r="GT52" s="194"/>
      <c r="GU52" s="194"/>
      <c r="GV52" s="194"/>
      <c r="GW52" s="194"/>
      <c r="GX52" s="194"/>
      <c r="GY52" s="194"/>
      <c r="GZ52" s="194"/>
      <c r="HA52" s="194"/>
      <c r="HB52" s="194"/>
      <c r="HC52" s="194"/>
      <c r="HD52" s="194"/>
      <c r="HE52" s="194"/>
      <c r="HF52" s="194"/>
      <c r="HG52" s="194"/>
      <c r="HH52" s="194"/>
      <c r="HI52" s="194"/>
      <c r="HJ52" s="194"/>
      <c r="HK52" s="194"/>
      <c r="HL52" s="194"/>
      <c r="HM52" s="194"/>
      <c r="HN52" s="194"/>
      <c r="HO52" s="194"/>
      <c r="HP52" s="194"/>
      <c r="HQ52" s="194"/>
      <c r="HR52" s="194"/>
      <c r="HS52" s="194"/>
      <c r="HT52" s="194"/>
      <c r="HU52" s="194"/>
      <c r="HV52" s="194"/>
      <c r="HW52" s="194">
        <v>1</v>
      </c>
      <c r="HX52" s="194"/>
      <c r="HY52" s="194"/>
      <c r="HZ52" s="194"/>
      <c r="IA52" s="194"/>
      <c r="IB52" s="194"/>
      <c r="IC52" s="194"/>
      <c r="ID52" s="194"/>
      <c r="IE52" s="194"/>
      <c r="IF52" s="194"/>
      <c r="IG52" s="194"/>
      <c r="IH52" s="194"/>
      <c r="II52" s="194"/>
      <c r="IJ52" s="194"/>
      <c r="IK52" s="194"/>
      <c r="IL52" s="194"/>
      <c r="IM52" s="194"/>
      <c r="IN52" s="194"/>
      <c r="IO52" s="194"/>
      <c r="IP52" s="194"/>
      <c r="IQ52" s="194"/>
      <c r="IR52" s="194"/>
      <c r="IS52" s="194"/>
      <c r="IT52" s="194"/>
      <c r="IU52" s="194"/>
      <c r="IV52" s="194"/>
      <c r="IW52" s="194"/>
      <c r="IX52" s="194"/>
      <c r="IY52" s="194"/>
      <c r="IZ52" s="194">
        <v>1</v>
      </c>
      <c r="JA52" s="194"/>
      <c r="JB52" s="194"/>
      <c r="JC52" s="194"/>
      <c r="JD52" s="194"/>
      <c r="JE52" s="194"/>
      <c r="JF52" s="194"/>
      <c r="JG52" s="194"/>
      <c r="JH52" s="194"/>
      <c r="JI52" s="194"/>
      <c r="JJ52" s="194"/>
      <c r="JK52" s="194"/>
      <c r="JL52" s="194"/>
      <c r="JM52" s="195"/>
      <c r="JN52" s="229"/>
      <c r="JO52" s="229"/>
      <c r="JP52" s="195"/>
      <c r="JQ52" s="229"/>
      <c r="JR52" s="195"/>
      <c r="JS52" s="195"/>
      <c r="JT52" s="229"/>
      <c r="JU52" s="229"/>
      <c r="JV52" s="229"/>
      <c r="JW52" s="229"/>
      <c r="JX52" s="195"/>
      <c r="JY52" s="229"/>
      <c r="JZ52" s="229"/>
      <c r="KA52" s="195"/>
    </row>
    <row r="53" spans="1:290" ht="45" x14ac:dyDescent="0.25">
      <c r="A53" s="148">
        <v>45</v>
      </c>
      <c r="B53" s="106" t="str">
        <f>'LANGKAH 3 IDENTIFIKASIUNESCO'!B52</f>
        <v>Menguasai pengetahuan dasar-dasar keislaman sebagai agama rahmatan lil ‘alamin</v>
      </c>
      <c r="C53" s="177"/>
      <c r="D53" s="182"/>
      <c r="E53" s="182">
        <v>1</v>
      </c>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2">
        <v>1</v>
      </c>
      <c r="AL53" s="182"/>
      <c r="AM53" s="182"/>
      <c r="AN53" s="182"/>
      <c r="AO53" s="182"/>
      <c r="AP53" s="182"/>
      <c r="AQ53" s="182"/>
      <c r="AR53" s="182"/>
      <c r="AS53" s="182"/>
      <c r="AT53" s="182"/>
      <c r="AU53" s="182"/>
      <c r="AV53" s="182"/>
      <c r="AW53" s="182"/>
      <c r="AX53" s="182"/>
      <c r="AY53" s="182">
        <v>1</v>
      </c>
      <c r="AZ53" s="182">
        <v>1</v>
      </c>
      <c r="BA53" s="182">
        <v>1</v>
      </c>
      <c r="BB53" s="199"/>
      <c r="BC53" s="199"/>
      <c r="BD53" s="199"/>
      <c r="BE53" s="199"/>
      <c r="BF53" s="199"/>
      <c r="BG53" s="199"/>
      <c r="BH53" s="189"/>
      <c r="BI53" s="189"/>
      <c r="BJ53" s="189"/>
      <c r="BK53" s="189"/>
      <c r="BL53" s="189"/>
      <c r="BM53" s="189"/>
      <c r="BN53" s="189"/>
      <c r="BO53" s="189"/>
      <c r="BP53" s="189"/>
      <c r="BQ53" s="189"/>
      <c r="BR53" s="189"/>
      <c r="BS53" s="189"/>
      <c r="BT53" s="189"/>
      <c r="BU53" s="189"/>
      <c r="BV53" s="189"/>
      <c r="BW53" s="189"/>
      <c r="BX53" s="189"/>
      <c r="BY53" s="189"/>
      <c r="BZ53" s="190"/>
      <c r="CA53" s="190"/>
      <c r="CB53" s="190"/>
      <c r="CC53" s="190"/>
      <c r="CD53" s="190"/>
      <c r="CE53" s="190"/>
      <c r="CF53" s="190"/>
      <c r="CG53" s="190"/>
      <c r="CH53" s="190"/>
      <c r="CI53" s="190"/>
      <c r="CJ53" s="190"/>
      <c r="CK53" s="190"/>
      <c r="CL53" s="190"/>
      <c r="CM53" s="190"/>
      <c r="CN53" s="190"/>
      <c r="CO53" s="190"/>
      <c r="CP53" s="190"/>
      <c r="CQ53" s="190"/>
      <c r="CR53" s="190"/>
      <c r="CS53" s="190"/>
      <c r="CT53" s="190"/>
      <c r="CU53" s="190"/>
      <c r="CV53" s="190"/>
      <c r="CW53" s="190"/>
      <c r="CX53" s="190"/>
      <c r="CY53" s="190"/>
      <c r="CZ53" s="191"/>
      <c r="DA53" s="191"/>
      <c r="DB53" s="191"/>
      <c r="DC53" s="191"/>
      <c r="DD53" s="191"/>
      <c r="DE53" s="191"/>
      <c r="DF53" s="191"/>
      <c r="DG53" s="191"/>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3"/>
      <c r="EM53" s="193"/>
      <c r="EN53" s="193"/>
      <c r="EO53" s="193"/>
      <c r="EP53" s="193"/>
      <c r="EQ53" s="193"/>
      <c r="ER53" s="193"/>
      <c r="ES53" s="193"/>
      <c r="ET53" s="193"/>
      <c r="EU53" s="193"/>
      <c r="EV53" s="193"/>
      <c r="EW53" s="193"/>
      <c r="EX53" s="193"/>
      <c r="EY53" s="193"/>
      <c r="EZ53" s="193"/>
      <c r="FA53" s="193"/>
      <c r="FB53" s="193"/>
      <c r="FC53" s="193"/>
      <c r="FD53" s="193"/>
      <c r="FE53" s="193"/>
      <c r="FF53" s="193"/>
      <c r="FG53" s="193"/>
      <c r="FH53" s="193"/>
      <c r="FI53" s="193"/>
      <c r="FJ53" s="193"/>
      <c r="FK53" s="193"/>
      <c r="FL53" s="193"/>
      <c r="FM53" s="193"/>
      <c r="FN53" s="193"/>
      <c r="FO53" s="193"/>
      <c r="FP53" s="193"/>
      <c r="FQ53" s="193"/>
      <c r="FR53" s="193"/>
      <c r="FS53" s="193"/>
      <c r="FT53" s="193"/>
      <c r="FU53" s="193"/>
      <c r="FV53" s="194"/>
      <c r="FW53" s="194"/>
      <c r="FX53" s="194"/>
      <c r="FY53" s="194"/>
      <c r="FZ53" s="194"/>
      <c r="GA53" s="194"/>
      <c r="GB53" s="194"/>
      <c r="GC53" s="194"/>
      <c r="GD53" s="194"/>
      <c r="GE53" s="194"/>
      <c r="GF53" s="194"/>
      <c r="GG53" s="194"/>
      <c r="GH53" s="194"/>
      <c r="GI53" s="194"/>
      <c r="GJ53" s="194"/>
      <c r="GK53" s="194"/>
      <c r="GL53" s="194"/>
      <c r="GM53" s="194"/>
      <c r="GN53" s="194"/>
      <c r="GO53" s="194"/>
      <c r="GP53" s="194"/>
      <c r="GQ53" s="194"/>
      <c r="GR53" s="194"/>
      <c r="GS53" s="194"/>
      <c r="GT53" s="194"/>
      <c r="GU53" s="194"/>
      <c r="GV53" s="194"/>
      <c r="GW53" s="194"/>
      <c r="GX53" s="194"/>
      <c r="GY53" s="194"/>
      <c r="GZ53" s="194"/>
      <c r="HA53" s="194"/>
      <c r="HB53" s="194"/>
      <c r="HC53" s="194"/>
      <c r="HD53" s="194"/>
      <c r="HE53" s="194"/>
      <c r="HF53" s="194"/>
      <c r="HG53" s="194"/>
      <c r="HH53" s="194"/>
      <c r="HI53" s="194"/>
      <c r="HJ53" s="194"/>
      <c r="HK53" s="194"/>
      <c r="HL53" s="194"/>
      <c r="HM53" s="194"/>
      <c r="HN53" s="194"/>
      <c r="HO53" s="194"/>
      <c r="HP53" s="194"/>
      <c r="HQ53" s="194"/>
      <c r="HR53" s="194"/>
      <c r="HS53" s="194"/>
      <c r="HT53" s="194"/>
      <c r="HU53" s="194"/>
      <c r="HV53" s="194"/>
      <c r="HW53" s="194"/>
      <c r="HX53" s="194"/>
      <c r="HY53" s="194"/>
      <c r="HZ53" s="194"/>
      <c r="IA53" s="194"/>
      <c r="IB53" s="194"/>
      <c r="IC53" s="194"/>
      <c r="ID53" s="194"/>
      <c r="IE53" s="194"/>
      <c r="IF53" s="194"/>
      <c r="IG53" s="194"/>
      <c r="IH53" s="194"/>
      <c r="II53" s="194"/>
      <c r="IJ53" s="194"/>
      <c r="IK53" s="194"/>
      <c r="IL53" s="194"/>
      <c r="IM53" s="194"/>
      <c r="IN53" s="194"/>
      <c r="IO53" s="194"/>
      <c r="IP53" s="194"/>
      <c r="IQ53" s="194"/>
      <c r="IR53" s="194"/>
      <c r="IS53" s="194"/>
      <c r="IT53" s="194"/>
      <c r="IU53" s="194"/>
      <c r="IV53" s="194"/>
      <c r="IW53" s="194"/>
      <c r="IX53" s="194"/>
      <c r="IY53" s="194"/>
      <c r="IZ53" s="194"/>
      <c r="JA53" s="194"/>
      <c r="JB53" s="194"/>
      <c r="JC53" s="194"/>
      <c r="JD53" s="194"/>
      <c r="JE53" s="194"/>
      <c r="JF53" s="194"/>
      <c r="JG53" s="194"/>
      <c r="JH53" s="194"/>
      <c r="JI53" s="194"/>
      <c r="JJ53" s="194"/>
      <c r="JK53" s="194"/>
      <c r="JL53" s="194"/>
      <c r="JM53" s="195"/>
      <c r="JN53" s="229"/>
      <c r="JO53" s="229"/>
      <c r="JP53" s="195"/>
      <c r="JQ53" s="229"/>
      <c r="JR53" s="195"/>
      <c r="JS53" s="195"/>
      <c r="JT53" s="229"/>
      <c r="JU53" s="229"/>
      <c r="JV53" s="229"/>
      <c r="JW53" s="229"/>
      <c r="JX53" s="195"/>
      <c r="JY53" s="229"/>
      <c r="JZ53" s="229"/>
      <c r="KA53" s="195"/>
    </row>
    <row r="54" spans="1:290" ht="45" x14ac:dyDescent="0.25">
      <c r="A54" s="148">
        <v>46</v>
      </c>
      <c r="B54" s="106" t="str">
        <f>'LANGKAH 3 IDENTIFIKASIUNESCO'!B53</f>
        <v>Menguasai pengetahuan dan langkah-langkah integrasi keilmuan (agama dan sains) sebagai paradigma keilmuan</v>
      </c>
      <c r="C54" s="177"/>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99"/>
      <c r="BC54" s="199"/>
      <c r="BD54" s="199"/>
      <c r="BE54" s="199">
        <v>1</v>
      </c>
      <c r="BF54" s="199"/>
      <c r="BG54" s="199"/>
      <c r="BH54" s="189"/>
      <c r="BI54" s="189"/>
      <c r="BJ54" s="189"/>
      <c r="BK54" s="189"/>
      <c r="BL54" s="189"/>
      <c r="BM54" s="189"/>
      <c r="BN54" s="189"/>
      <c r="BO54" s="189"/>
      <c r="BP54" s="189"/>
      <c r="BQ54" s="189"/>
      <c r="BR54" s="189"/>
      <c r="BS54" s="189"/>
      <c r="BT54" s="189"/>
      <c r="BU54" s="189"/>
      <c r="BV54" s="189"/>
      <c r="BW54" s="189"/>
      <c r="BX54" s="189"/>
      <c r="BY54" s="189"/>
      <c r="BZ54" s="190"/>
      <c r="CA54" s="190"/>
      <c r="CB54" s="190"/>
      <c r="CC54" s="190"/>
      <c r="CD54" s="190"/>
      <c r="CE54" s="190"/>
      <c r="CF54" s="190"/>
      <c r="CG54" s="190"/>
      <c r="CH54" s="190"/>
      <c r="CI54" s="190"/>
      <c r="CJ54" s="190"/>
      <c r="CK54" s="190"/>
      <c r="CL54" s="190"/>
      <c r="CM54" s="190"/>
      <c r="CN54" s="190"/>
      <c r="CO54" s="190"/>
      <c r="CP54" s="190"/>
      <c r="CQ54" s="190"/>
      <c r="CR54" s="190"/>
      <c r="CS54" s="190"/>
      <c r="CT54" s="190"/>
      <c r="CU54" s="190"/>
      <c r="CV54" s="190"/>
      <c r="CW54" s="190"/>
      <c r="CX54" s="190"/>
      <c r="CY54" s="190"/>
      <c r="CZ54" s="222"/>
      <c r="DA54" s="222"/>
      <c r="DB54" s="222"/>
      <c r="DC54" s="222"/>
      <c r="DD54" s="222"/>
      <c r="DE54" s="222"/>
      <c r="DF54" s="222"/>
      <c r="DG54" s="22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3"/>
      <c r="EM54" s="193"/>
      <c r="EN54" s="193"/>
      <c r="EO54" s="193"/>
      <c r="EP54" s="193"/>
      <c r="EQ54" s="193"/>
      <c r="ER54" s="193"/>
      <c r="ES54" s="193"/>
      <c r="ET54" s="193"/>
      <c r="EU54" s="193"/>
      <c r="EV54" s="193"/>
      <c r="EW54" s="193"/>
      <c r="EX54" s="193"/>
      <c r="EY54" s="193"/>
      <c r="EZ54" s="193"/>
      <c r="FA54" s="193"/>
      <c r="FB54" s="193"/>
      <c r="FC54" s="193"/>
      <c r="FD54" s="193"/>
      <c r="FE54" s="193"/>
      <c r="FF54" s="193"/>
      <c r="FG54" s="193"/>
      <c r="FH54" s="193"/>
      <c r="FI54" s="193"/>
      <c r="FJ54" s="193"/>
      <c r="FK54" s="193"/>
      <c r="FL54" s="193"/>
      <c r="FM54" s="193"/>
      <c r="FN54" s="193"/>
      <c r="FO54" s="193"/>
      <c r="FP54" s="193"/>
      <c r="FQ54" s="193"/>
      <c r="FR54" s="193"/>
      <c r="FS54" s="193"/>
      <c r="FT54" s="193"/>
      <c r="FU54" s="193"/>
      <c r="FV54" s="194"/>
      <c r="FW54" s="194"/>
      <c r="FX54" s="194"/>
      <c r="FY54" s="194"/>
      <c r="FZ54" s="194"/>
      <c r="GA54" s="194"/>
      <c r="GB54" s="194"/>
      <c r="GC54" s="194"/>
      <c r="GD54" s="194"/>
      <c r="GE54" s="194"/>
      <c r="GF54" s="194"/>
      <c r="GG54" s="194"/>
      <c r="GH54" s="194">
        <v>1</v>
      </c>
      <c r="GI54" s="194"/>
      <c r="GJ54" s="194"/>
      <c r="GK54" s="194"/>
      <c r="GL54" s="194"/>
      <c r="GM54" s="194"/>
      <c r="GN54" s="194"/>
      <c r="GO54" s="194"/>
      <c r="GP54" s="194"/>
      <c r="GQ54" s="194"/>
      <c r="GR54" s="194"/>
      <c r="GS54" s="194"/>
      <c r="GT54" s="194"/>
      <c r="GU54" s="194"/>
      <c r="GV54" s="194"/>
      <c r="GW54" s="194"/>
      <c r="GX54" s="194"/>
      <c r="GY54" s="194"/>
      <c r="GZ54" s="194"/>
      <c r="HA54" s="194"/>
      <c r="HB54" s="194"/>
      <c r="HC54" s="194"/>
      <c r="HD54" s="194"/>
      <c r="HE54" s="194"/>
      <c r="HF54" s="194"/>
      <c r="HG54" s="194"/>
      <c r="HH54" s="194"/>
      <c r="HI54" s="194"/>
      <c r="HJ54" s="194"/>
      <c r="HK54" s="194"/>
      <c r="HL54" s="194"/>
      <c r="HM54" s="194"/>
      <c r="HN54" s="194"/>
      <c r="HO54" s="194"/>
      <c r="HP54" s="194"/>
      <c r="HQ54" s="194"/>
      <c r="HR54" s="194"/>
      <c r="HS54" s="194"/>
      <c r="HT54" s="194"/>
      <c r="HU54" s="194"/>
      <c r="HV54" s="194"/>
      <c r="HW54" s="194"/>
      <c r="HX54" s="194"/>
      <c r="HY54" s="194"/>
      <c r="HZ54" s="194"/>
      <c r="IA54" s="194"/>
      <c r="IB54" s="194"/>
      <c r="IC54" s="194"/>
      <c r="ID54" s="194"/>
      <c r="IE54" s="194"/>
      <c r="IF54" s="194"/>
      <c r="IG54" s="194"/>
      <c r="IH54" s="194"/>
      <c r="II54" s="194"/>
      <c r="IJ54" s="194"/>
      <c r="IK54" s="194"/>
      <c r="IL54" s="194"/>
      <c r="IM54" s="194"/>
      <c r="IN54" s="194"/>
      <c r="IO54" s="194"/>
      <c r="IP54" s="194">
        <v>1</v>
      </c>
      <c r="IQ54" s="194"/>
      <c r="IR54" s="194"/>
      <c r="IS54" s="194"/>
      <c r="IT54" s="194"/>
      <c r="IU54" s="194"/>
      <c r="IV54" s="194"/>
      <c r="IW54" s="194"/>
      <c r="IX54" s="194"/>
      <c r="IY54" s="194"/>
      <c r="IZ54" s="194"/>
      <c r="JA54" s="194"/>
      <c r="JB54" s="194"/>
      <c r="JC54" s="194"/>
      <c r="JD54" s="194"/>
      <c r="JE54" s="194"/>
      <c r="JF54" s="194"/>
      <c r="JG54" s="194"/>
      <c r="JH54" s="194"/>
      <c r="JI54" s="194"/>
      <c r="JJ54" s="194"/>
      <c r="JK54" s="194"/>
      <c r="JL54" s="194"/>
      <c r="JM54" s="223"/>
      <c r="JN54" s="229"/>
      <c r="JO54" s="229"/>
      <c r="JP54" s="223"/>
      <c r="JQ54" s="229"/>
      <c r="JR54" s="223"/>
      <c r="JS54" s="223"/>
      <c r="JT54" s="229"/>
      <c r="JU54" s="229"/>
      <c r="JV54" s="229"/>
      <c r="JW54" s="229"/>
      <c r="JX54" s="223"/>
      <c r="JY54" s="229"/>
      <c r="JZ54" s="229"/>
      <c r="KA54" s="223"/>
    </row>
    <row r="55" spans="1:290" ht="75" x14ac:dyDescent="0.25">
      <c r="A55" s="148">
        <v>47</v>
      </c>
      <c r="B55" s="106" t="str">
        <f>'LANGKAH 3 IDENTIFIKASIUNESCO'!B54</f>
        <v>Menguasai langkah-langkah mengidentifikasi ragam upaya wirausaha yang bercirikan inovasi dan kemandirian yang berlandaskan etika Islam, keilmuan, profesional, lokal, nasional dan global</v>
      </c>
      <c r="C55" s="177"/>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v>1</v>
      </c>
      <c r="AC55" s="182"/>
      <c r="AD55" s="182"/>
      <c r="AE55" s="182"/>
      <c r="AF55" s="182"/>
      <c r="AG55" s="182"/>
      <c r="AH55" s="182"/>
      <c r="AI55" s="182"/>
      <c r="AJ55" s="182"/>
      <c r="AK55" s="182"/>
      <c r="AL55" s="182"/>
      <c r="AM55" s="182"/>
      <c r="AN55" s="182"/>
      <c r="AO55" s="182"/>
      <c r="AP55" s="182"/>
      <c r="AQ55" s="182"/>
      <c r="AR55" s="182"/>
      <c r="AS55" s="182"/>
      <c r="AT55" s="182"/>
      <c r="AU55" s="182"/>
      <c r="AV55" s="182"/>
      <c r="AW55" s="182"/>
      <c r="AX55" s="182"/>
      <c r="AY55" s="182"/>
      <c r="AZ55" s="182"/>
      <c r="BA55" s="182"/>
      <c r="BB55" s="199"/>
      <c r="BC55" s="199"/>
      <c r="BD55" s="199"/>
      <c r="BE55" s="199"/>
      <c r="BF55" s="199"/>
      <c r="BG55" s="199"/>
      <c r="BH55" s="189"/>
      <c r="BI55" s="189"/>
      <c r="BJ55" s="189"/>
      <c r="BK55" s="189"/>
      <c r="BL55" s="189"/>
      <c r="BM55" s="189"/>
      <c r="BN55" s="189"/>
      <c r="BO55" s="189"/>
      <c r="BP55" s="189"/>
      <c r="BQ55" s="189"/>
      <c r="BR55" s="189"/>
      <c r="BS55" s="189"/>
      <c r="BT55" s="189"/>
      <c r="BU55" s="189"/>
      <c r="BV55" s="189"/>
      <c r="BW55" s="189"/>
      <c r="BX55" s="189"/>
      <c r="BY55" s="189"/>
      <c r="BZ55" s="190"/>
      <c r="CA55" s="190"/>
      <c r="CB55" s="190"/>
      <c r="CC55" s="190"/>
      <c r="CD55" s="190"/>
      <c r="CE55" s="190"/>
      <c r="CF55" s="190"/>
      <c r="CG55" s="190"/>
      <c r="CH55" s="190"/>
      <c r="CI55" s="190"/>
      <c r="CJ55" s="190"/>
      <c r="CK55" s="190"/>
      <c r="CL55" s="190"/>
      <c r="CM55" s="190"/>
      <c r="CN55" s="190"/>
      <c r="CO55" s="190"/>
      <c r="CP55" s="190"/>
      <c r="CQ55" s="190"/>
      <c r="CR55" s="190"/>
      <c r="CS55" s="190"/>
      <c r="CT55" s="190"/>
      <c r="CU55" s="190"/>
      <c r="CV55" s="190"/>
      <c r="CW55" s="190"/>
      <c r="CX55" s="190"/>
      <c r="CY55" s="190"/>
      <c r="CZ55" s="222"/>
      <c r="DA55" s="222"/>
      <c r="DB55" s="222"/>
      <c r="DC55" s="222"/>
      <c r="DD55" s="222"/>
      <c r="DE55" s="222"/>
      <c r="DF55" s="222"/>
      <c r="DG55" s="22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3"/>
      <c r="EM55" s="193"/>
      <c r="EN55" s="193"/>
      <c r="EO55" s="193"/>
      <c r="EP55" s="193"/>
      <c r="EQ55" s="193"/>
      <c r="ER55" s="193"/>
      <c r="ES55" s="193"/>
      <c r="ET55" s="193"/>
      <c r="EU55" s="193"/>
      <c r="EV55" s="193"/>
      <c r="EW55" s="193"/>
      <c r="EX55" s="193"/>
      <c r="EY55" s="193"/>
      <c r="EZ55" s="193"/>
      <c r="FA55" s="193"/>
      <c r="FB55" s="193"/>
      <c r="FC55" s="193"/>
      <c r="FD55" s="193"/>
      <c r="FE55" s="193"/>
      <c r="FF55" s="193"/>
      <c r="FG55" s="193"/>
      <c r="FH55" s="193"/>
      <c r="FI55" s="193"/>
      <c r="FJ55" s="193"/>
      <c r="FK55" s="193"/>
      <c r="FL55" s="193"/>
      <c r="FM55" s="193"/>
      <c r="FN55" s="193"/>
      <c r="FO55" s="193"/>
      <c r="FP55" s="193"/>
      <c r="FQ55" s="193"/>
      <c r="FR55" s="193"/>
      <c r="FS55" s="193"/>
      <c r="FT55" s="193"/>
      <c r="FU55" s="193"/>
      <c r="FV55" s="194"/>
      <c r="FW55" s="194"/>
      <c r="FX55" s="194"/>
      <c r="FY55" s="194"/>
      <c r="FZ55" s="194"/>
      <c r="GA55" s="194"/>
      <c r="GB55" s="194"/>
      <c r="GC55" s="194"/>
      <c r="GD55" s="194"/>
      <c r="GE55" s="194"/>
      <c r="GF55" s="194"/>
      <c r="GG55" s="194"/>
      <c r="GH55" s="194"/>
      <c r="GI55" s="194"/>
      <c r="GJ55" s="194"/>
      <c r="GK55" s="194"/>
      <c r="GL55" s="194"/>
      <c r="GM55" s="194"/>
      <c r="GN55" s="194"/>
      <c r="GO55" s="194"/>
      <c r="GP55" s="194"/>
      <c r="GQ55" s="194"/>
      <c r="GR55" s="194"/>
      <c r="GS55" s="194"/>
      <c r="GT55" s="194"/>
      <c r="GU55" s="194"/>
      <c r="GV55" s="194"/>
      <c r="GW55" s="194"/>
      <c r="GX55" s="194"/>
      <c r="GY55" s="194"/>
      <c r="GZ55" s="194"/>
      <c r="HA55" s="194"/>
      <c r="HB55" s="194"/>
      <c r="HC55" s="194"/>
      <c r="HD55" s="194"/>
      <c r="HE55" s="194"/>
      <c r="HF55" s="194"/>
      <c r="HG55" s="194"/>
      <c r="HH55" s="194"/>
      <c r="HI55" s="194"/>
      <c r="HJ55" s="194"/>
      <c r="HK55" s="194"/>
      <c r="HL55" s="194"/>
      <c r="HM55" s="194"/>
      <c r="HN55" s="194"/>
      <c r="HO55" s="194"/>
      <c r="HP55" s="194"/>
      <c r="HQ55" s="194"/>
      <c r="HR55" s="194"/>
      <c r="HS55" s="194"/>
      <c r="HT55" s="194"/>
      <c r="HU55" s="194"/>
      <c r="HV55" s="194"/>
      <c r="HW55" s="194"/>
      <c r="HX55" s="194"/>
      <c r="HY55" s="194"/>
      <c r="HZ55" s="194"/>
      <c r="IA55" s="194"/>
      <c r="IB55" s="194"/>
      <c r="IC55" s="194"/>
      <c r="ID55" s="194"/>
      <c r="IE55" s="194"/>
      <c r="IF55" s="194"/>
      <c r="IG55" s="194"/>
      <c r="IH55" s="194"/>
      <c r="II55" s="194"/>
      <c r="IJ55" s="194"/>
      <c r="IK55" s="194"/>
      <c r="IL55" s="194"/>
      <c r="IM55" s="194"/>
      <c r="IN55" s="194"/>
      <c r="IO55" s="194"/>
      <c r="IP55" s="194"/>
      <c r="IQ55" s="194"/>
      <c r="IR55" s="194"/>
      <c r="IS55" s="194"/>
      <c r="IT55" s="194"/>
      <c r="IU55" s="194"/>
      <c r="IV55" s="194"/>
      <c r="IW55" s="194"/>
      <c r="IX55" s="194"/>
      <c r="IY55" s="194"/>
      <c r="IZ55" s="194"/>
      <c r="JA55" s="194"/>
      <c r="JB55" s="194"/>
      <c r="JC55" s="194"/>
      <c r="JD55" s="194"/>
      <c r="JE55" s="194"/>
      <c r="JF55" s="194"/>
      <c r="JG55" s="194"/>
      <c r="JH55" s="194"/>
      <c r="JI55" s="194"/>
      <c r="JJ55" s="194"/>
      <c r="JK55" s="194"/>
      <c r="JL55" s="194"/>
      <c r="JM55" s="223"/>
      <c r="JN55" s="229"/>
      <c r="JO55" s="229"/>
      <c r="JP55" s="223"/>
      <c r="JQ55" s="229"/>
      <c r="JR55" s="223"/>
      <c r="JS55" s="223">
        <v>1</v>
      </c>
      <c r="JT55" s="229"/>
      <c r="JU55" s="229"/>
      <c r="JV55" s="229"/>
      <c r="JW55" s="229"/>
      <c r="JX55" s="223"/>
      <c r="JY55" s="229"/>
      <c r="JZ55" s="229"/>
      <c r="KA55" s="223"/>
    </row>
    <row r="56" spans="1:290" x14ac:dyDescent="0.25">
      <c r="A56" s="148"/>
      <c r="B56" s="106"/>
      <c r="C56" s="177"/>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2"/>
      <c r="AY56" s="182"/>
      <c r="AZ56" s="182"/>
      <c r="BA56" s="182"/>
      <c r="BB56" s="199"/>
      <c r="BC56" s="199"/>
      <c r="BD56" s="199"/>
      <c r="BE56" s="199"/>
      <c r="BF56" s="199"/>
      <c r="BG56" s="199"/>
      <c r="BH56" s="189"/>
      <c r="BI56" s="189"/>
      <c r="BJ56" s="189"/>
      <c r="BK56" s="189"/>
      <c r="BL56" s="189"/>
      <c r="BM56" s="189"/>
      <c r="BN56" s="189"/>
      <c r="BO56" s="189"/>
      <c r="BP56" s="189"/>
      <c r="BQ56" s="189"/>
      <c r="BR56" s="189"/>
      <c r="BS56" s="189"/>
      <c r="BT56" s="189"/>
      <c r="BU56" s="189"/>
      <c r="BV56" s="189"/>
      <c r="BW56" s="189"/>
      <c r="BX56" s="189"/>
      <c r="BY56" s="189"/>
      <c r="BZ56" s="190"/>
      <c r="CA56" s="190"/>
      <c r="CB56" s="190"/>
      <c r="CC56" s="190"/>
      <c r="CD56" s="190"/>
      <c r="CE56" s="190"/>
      <c r="CF56" s="190"/>
      <c r="CG56" s="190"/>
      <c r="CH56" s="190"/>
      <c r="CI56" s="190"/>
      <c r="CJ56" s="190"/>
      <c r="CK56" s="190"/>
      <c r="CL56" s="190"/>
      <c r="CM56" s="190"/>
      <c r="CN56" s="190"/>
      <c r="CO56" s="190"/>
      <c r="CP56" s="190"/>
      <c r="CQ56" s="190"/>
      <c r="CR56" s="190"/>
      <c r="CS56" s="190"/>
      <c r="CT56" s="190"/>
      <c r="CU56" s="190"/>
      <c r="CV56" s="190"/>
      <c r="CW56" s="190"/>
      <c r="CX56" s="190"/>
      <c r="CY56" s="190"/>
      <c r="CZ56" s="222"/>
      <c r="DA56" s="222"/>
      <c r="DB56" s="222"/>
      <c r="DC56" s="222"/>
      <c r="DD56" s="222"/>
      <c r="DE56" s="222"/>
      <c r="DF56" s="222"/>
      <c r="DG56" s="222"/>
      <c r="DH56" s="192"/>
      <c r="DI56" s="192"/>
      <c r="DJ56" s="192"/>
      <c r="DK56" s="192"/>
      <c r="DL56" s="192"/>
      <c r="DM56" s="192"/>
      <c r="DN56" s="192"/>
      <c r="DO56" s="192"/>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3"/>
      <c r="EM56" s="193"/>
      <c r="EN56" s="193"/>
      <c r="EO56" s="193"/>
      <c r="EP56" s="193"/>
      <c r="EQ56" s="193"/>
      <c r="ER56" s="193"/>
      <c r="ES56" s="193"/>
      <c r="ET56" s="193"/>
      <c r="EU56" s="193"/>
      <c r="EV56" s="193"/>
      <c r="EW56" s="193"/>
      <c r="EX56" s="193"/>
      <c r="EY56" s="193"/>
      <c r="EZ56" s="193"/>
      <c r="FA56" s="193"/>
      <c r="FB56" s="193"/>
      <c r="FC56" s="193"/>
      <c r="FD56" s="193"/>
      <c r="FE56" s="193"/>
      <c r="FF56" s="193"/>
      <c r="FG56" s="193"/>
      <c r="FH56" s="193"/>
      <c r="FI56" s="193"/>
      <c r="FJ56" s="193"/>
      <c r="FK56" s="193"/>
      <c r="FL56" s="193"/>
      <c r="FM56" s="193"/>
      <c r="FN56" s="193"/>
      <c r="FO56" s="193"/>
      <c r="FP56" s="193"/>
      <c r="FQ56" s="193"/>
      <c r="FR56" s="193"/>
      <c r="FS56" s="193"/>
      <c r="FT56" s="193"/>
      <c r="FU56" s="193"/>
      <c r="FV56" s="194"/>
      <c r="FW56" s="194"/>
      <c r="FX56" s="194"/>
      <c r="FY56" s="194"/>
      <c r="FZ56" s="194"/>
      <c r="GA56" s="194"/>
      <c r="GB56" s="194"/>
      <c r="GC56" s="194"/>
      <c r="GD56" s="194"/>
      <c r="GE56" s="194"/>
      <c r="GF56" s="194"/>
      <c r="GG56" s="194"/>
      <c r="GH56" s="194"/>
      <c r="GI56" s="194"/>
      <c r="GJ56" s="194"/>
      <c r="GK56" s="194"/>
      <c r="GL56" s="194"/>
      <c r="GM56" s="194"/>
      <c r="GN56" s="194"/>
      <c r="GO56" s="194"/>
      <c r="GP56" s="194"/>
      <c r="GQ56" s="194"/>
      <c r="GR56" s="194"/>
      <c r="GS56" s="194"/>
      <c r="GT56" s="194"/>
      <c r="GU56" s="194"/>
      <c r="GV56" s="194"/>
      <c r="GW56" s="194"/>
      <c r="GX56" s="194"/>
      <c r="GY56" s="194"/>
      <c r="GZ56" s="194"/>
      <c r="HA56" s="194"/>
      <c r="HB56" s="194"/>
      <c r="HC56" s="194"/>
      <c r="HD56" s="194"/>
      <c r="HE56" s="194"/>
      <c r="HF56" s="194"/>
      <c r="HG56" s="194"/>
      <c r="HH56" s="194"/>
      <c r="HI56" s="194"/>
      <c r="HJ56" s="194"/>
      <c r="HK56" s="194"/>
      <c r="HL56" s="194"/>
      <c r="HM56" s="194"/>
      <c r="HN56" s="194"/>
      <c r="HO56" s="194"/>
      <c r="HP56" s="194"/>
      <c r="HQ56" s="194"/>
      <c r="HR56" s="194"/>
      <c r="HS56" s="194"/>
      <c r="HT56" s="194"/>
      <c r="HU56" s="194"/>
      <c r="HV56" s="194"/>
      <c r="HW56" s="194"/>
      <c r="HX56" s="194"/>
      <c r="HY56" s="194"/>
      <c r="HZ56" s="194"/>
      <c r="IA56" s="194"/>
      <c r="IB56" s="194"/>
      <c r="IC56" s="194"/>
      <c r="ID56" s="194"/>
      <c r="IE56" s="194"/>
      <c r="IF56" s="194"/>
      <c r="IG56" s="194"/>
      <c r="IH56" s="194"/>
      <c r="II56" s="194"/>
      <c r="IJ56" s="194"/>
      <c r="IK56" s="194"/>
      <c r="IL56" s="194"/>
      <c r="IM56" s="194"/>
      <c r="IN56" s="194"/>
      <c r="IO56" s="194"/>
      <c r="IP56" s="194"/>
      <c r="IQ56" s="194"/>
      <c r="IR56" s="194"/>
      <c r="IS56" s="194"/>
      <c r="IT56" s="194"/>
      <c r="IU56" s="194"/>
      <c r="IV56" s="194"/>
      <c r="IW56" s="194"/>
      <c r="IX56" s="194"/>
      <c r="IY56" s="194"/>
      <c r="IZ56" s="194"/>
      <c r="JA56" s="194"/>
      <c r="JB56" s="194"/>
      <c r="JC56" s="194"/>
      <c r="JD56" s="194"/>
      <c r="JE56" s="194"/>
      <c r="JF56" s="194"/>
      <c r="JG56" s="194"/>
      <c r="JH56" s="194"/>
      <c r="JI56" s="194"/>
      <c r="JJ56" s="194"/>
      <c r="JK56" s="194"/>
      <c r="JL56" s="194"/>
      <c r="JM56" s="223"/>
      <c r="JN56" s="229"/>
      <c r="JO56" s="229"/>
      <c r="JP56" s="223"/>
      <c r="JQ56" s="229"/>
      <c r="JR56" s="223"/>
      <c r="JS56" s="223"/>
      <c r="JT56" s="229"/>
      <c r="JU56" s="229"/>
      <c r="JV56" s="229"/>
      <c r="JW56" s="229"/>
      <c r="JX56" s="223"/>
      <c r="JY56" s="229"/>
      <c r="JZ56" s="229"/>
      <c r="KA56" s="223"/>
    </row>
    <row r="57" spans="1:290" x14ac:dyDescent="0.25">
      <c r="A57" s="148"/>
      <c r="B57" s="106"/>
      <c r="C57" s="177"/>
      <c r="D57" s="182"/>
      <c r="E57" s="182"/>
      <c r="F57" s="182"/>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2"/>
      <c r="AY57" s="182"/>
      <c r="AZ57" s="182"/>
      <c r="BA57" s="182"/>
      <c r="BB57" s="199"/>
      <c r="BC57" s="199"/>
      <c r="BD57" s="199"/>
      <c r="BE57" s="199"/>
      <c r="BF57" s="199"/>
      <c r="BG57" s="199"/>
      <c r="BH57" s="189"/>
      <c r="BI57" s="189"/>
      <c r="BJ57" s="189"/>
      <c r="BK57" s="189"/>
      <c r="BL57" s="189"/>
      <c r="BM57" s="189"/>
      <c r="BN57" s="189"/>
      <c r="BO57" s="189"/>
      <c r="BP57" s="189"/>
      <c r="BQ57" s="189"/>
      <c r="BR57" s="189"/>
      <c r="BS57" s="189"/>
      <c r="BT57" s="189"/>
      <c r="BU57" s="189"/>
      <c r="BV57" s="189"/>
      <c r="BW57" s="189"/>
      <c r="BX57" s="189"/>
      <c r="BY57" s="189"/>
      <c r="BZ57" s="190"/>
      <c r="CA57" s="190"/>
      <c r="CB57" s="190"/>
      <c r="CC57" s="190"/>
      <c r="CD57" s="190"/>
      <c r="CE57" s="190"/>
      <c r="CF57" s="190"/>
      <c r="CG57" s="190"/>
      <c r="CH57" s="190"/>
      <c r="CI57" s="190"/>
      <c r="CJ57" s="190"/>
      <c r="CK57" s="190"/>
      <c r="CL57" s="190"/>
      <c r="CM57" s="190"/>
      <c r="CN57" s="190"/>
      <c r="CO57" s="190"/>
      <c r="CP57" s="190"/>
      <c r="CQ57" s="190"/>
      <c r="CR57" s="190"/>
      <c r="CS57" s="190"/>
      <c r="CT57" s="190"/>
      <c r="CU57" s="190"/>
      <c r="CV57" s="190"/>
      <c r="CW57" s="190"/>
      <c r="CX57" s="190"/>
      <c r="CY57" s="190"/>
      <c r="CZ57" s="222"/>
      <c r="DA57" s="222"/>
      <c r="DB57" s="222"/>
      <c r="DC57" s="222"/>
      <c r="DD57" s="222"/>
      <c r="DE57" s="222"/>
      <c r="DF57" s="222"/>
      <c r="DG57" s="22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3"/>
      <c r="EM57" s="193"/>
      <c r="EN57" s="193"/>
      <c r="EO57" s="193"/>
      <c r="EP57" s="193"/>
      <c r="EQ57" s="193"/>
      <c r="ER57" s="193"/>
      <c r="ES57" s="193"/>
      <c r="ET57" s="193"/>
      <c r="EU57" s="193"/>
      <c r="EV57" s="193"/>
      <c r="EW57" s="193"/>
      <c r="EX57" s="193"/>
      <c r="EY57" s="193"/>
      <c r="EZ57" s="193"/>
      <c r="FA57" s="193"/>
      <c r="FB57" s="193"/>
      <c r="FC57" s="193"/>
      <c r="FD57" s="193"/>
      <c r="FE57" s="193"/>
      <c r="FF57" s="193"/>
      <c r="FG57" s="193"/>
      <c r="FH57" s="193"/>
      <c r="FI57" s="193"/>
      <c r="FJ57" s="193"/>
      <c r="FK57" s="193"/>
      <c r="FL57" s="193"/>
      <c r="FM57" s="193"/>
      <c r="FN57" s="193"/>
      <c r="FO57" s="193"/>
      <c r="FP57" s="193"/>
      <c r="FQ57" s="193"/>
      <c r="FR57" s="193"/>
      <c r="FS57" s="193"/>
      <c r="FT57" s="193"/>
      <c r="FU57" s="193"/>
      <c r="FV57" s="194"/>
      <c r="FW57" s="194"/>
      <c r="FX57" s="194"/>
      <c r="FY57" s="194"/>
      <c r="FZ57" s="194"/>
      <c r="GA57" s="194"/>
      <c r="GB57" s="194"/>
      <c r="GC57" s="194"/>
      <c r="GD57" s="194"/>
      <c r="GE57" s="194"/>
      <c r="GF57" s="194"/>
      <c r="GG57" s="194"/>
      <c r="GH57" s="194"/>
      <c r="GI57" s="194"/>
      <c r="GJ57" s="194"/>
      <c r="GK57" s="194"/>
      <c r="GL57" s="194"/>
      <c r="GM57" s="194"/>
      <c r="GN57" s="194"/>
      <c r="GO57" s="194"/>
      <c r="GP57" s="194"/>
      <c r="GQ57" s="194"/>
      <c r="GR57" s="194"/>
      <c r="GS57" s="194"/>
      <c r="GT57" s="194"/>
      <c r="GU57" s="194"/>
      <c r="GV57" s="194"/>
      <c r="GW57" s="194"/>
      <c r="GX57" s="194"/>
      <c r="GY57" s="194"/>
      <c r="GZ57" s="194"/>
      <c r="HA57" s="194"/>
      <c r="HB57" s="194"/>
      <c r="HC57" s="194"/>
      <c r="HD57" s="194"/>
      <c r="HE57" s="194"/>
      <c r="HF57" s="194"/>
      <c r="HG57" s="194"/>
      <c r="HH57" s="194"/>
      <c r="HI57" s="194"/>
      <c r="HJ57" s="194"/>
      <c r="HK57" s="194"/>
      <c r="HL57" s="194"/>
      <c r="HM57" s="194"/>
      <c r="HN57" s="194"/>
      <c r="HO57" s="194"/>
      <c r="HP57" s="194"/>
      <c r="HQ57" s="194"/>
      <c r="HR57" s="194"/>
      <c r="HS57" s="194"/>
      <c r="HT57" s="194"/>
      <c r="HU57" s="194"/>
      <c r="HV57" s="194"/>
      <c r="HW57" s="194"/>
      <c r="HX57" s="194"/>
      <c r="HY57" s="194"/>
      <c r="HZ57" s="194"/>
      <c r="IA57" s="194"/>
      <c r="IB57" s="194"/>
      <c r="IC57" s="194"/>
      <c r="ID57" s="194"/>
      <c r="IE57" s="194"/>
      <c r="IF57" s="194"/>
      <c r="IG57" s="194"/>
      <c r="IH57" s="194"/>
      <c r="II57" s="194"/>
      <c r="IJ57" s="194"/>
      <c r="IK57" s="194"/>
      <c r="IL57" s="194"/>
      <c r="IM57" s="194"/>
      <c r="IN57" s="194"/>
      <c r="IO57" s="194"/>
      <c r="IP57" s="194"/>
      <c r="IQ57" s="194"/>
      <c r="IR57" s="194"/>
      <c r="IS57" s="194"/>
      <c r="IT57" s="194"/>
      <c r="IU57" s="194"/>
      <c r="IV57" s="194"/>
      <c r="IW57" s="194"/>
      <c r="IX57" s="194"/>
      <c r="IY57" s="194"/>
      <c r="IZ57" s="194"/>
      <c r="JA57" s="194"/>
      <c r="JB57" s="194"/>
      <c r="JC57" s="194"/>
      <c r="JD57" s="194"/>
      <c r="JE57" s="194"/>
      <c r="JF57" s="194"/>
      <c r="JG57" s="194"/>
      <c r="JH57" s="194"/>
      <c r="JI57" s="194"/>
      <c r="JJ57" s="194"/>
      <c r="JK57" s="194"/>
      <c r="JL57" s="194"/>
      <c r="JM57" s="223"/>
      <c r="JN57" s="229"/>
      <c r="JO57" s="229"/>
      <c r="JP57" s="223"/>
      <c r="JQ57" s="229"/>
      <c r="JR57" s="223"/>
      <c r="JS57" s="223"/>
      <c r="JT57" s="229"/>
      <c r="JU57" s="229"/>
      <c r="JV57" s="229"/>
      <c r="JW57" s="229"/>
      <c r="JX57" s="223"/>
      <c r="JY57" s="229"/>
      <c r="JZ57" s="229"/>
      <c r="KA57" s="223"/>
    </row>
    <row r="58" spans="1:290" x14ac:dyDescent="0.25">
      <c r="A58" s="148"/>
      <c r="B58" s="106"/>
      <c r="C58" s="177"/>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99"/>
      <c r="BC58" s="199"/>
      <c r="BD58" s="199"/>
      <c r="BE58" s="199"/>
      <c r="BF58" s="199"/>
      <c r="BG58" s="199"/>
      <c r="BH58" s="189"/>
      <c r="BI58" s="189"/>
      <c r="BJ58" s="189"/>
      <c r="BK58" s="189"/>
      <c r="BL58" s="189"/>
      <c r="BM58" s="189"/>
      <c r="BN58" s="189"/>
      <c r="BO58" s="189"/>
      <c r="BP58" s="189"/>
      <c r="BQ58" s="189"/>
      <c r="BR58" s="189"/>
      <c r="BS58" s="189"/>
      <c r="BT58" s="189"/>
      <c r="BU58" s="189"/>
      <c r="BV58" s="189"/>
      <c r="BW58" s="189"/>
      <c r="BX58" s="189"/>
      <c r="BY58" s="189"/>
      <c r="BZ58" s="190"/>
      <c r="CA58" s="190"/>
      <c r="CB58" s="190"/>
      <c r="CC58" s="190"/>
      <c r="CD58" s="190"/>
      <c r="CE58" s="190"/>
      <c r="CF58" s="190"/>
      <c r="CG58" s="190"/>
      <c r="CH58" s="190"/>
      <c r="CI58" s="190"/>
      <c r="CJ58" s="190"/>
      <c r="CK58" s="190"/>
      <c r="CL58" s="190"/>
      <c r="CM58" s="190"/>
      <c r="CN58" s="190"/>
      <c r="CO58" s="190"/>
      <c r="CP58" s="190"/>
      <c r="CQ58" s="190"/>
      <c r="CR58" s="190"/>
      <c r="CS58" s="190"/>
      <c r="CT58" s="190"/>
      <c r="CU58" s="190"/>
      <c r="CV58" s="190"/>
      <c r="CW58" s="190"/>
      <c r="CX58" s="190"/>
      <c r="CY58" s="190"/>
      <c r="CZ58" s="191"/>
      <c r="DA58" s="191"/>
      <c r="DB58" s="191"/>
      <c r="DC58" s="191"/>
      <c r="DD58" s="191"/>
      <c r="DE58" s="191"/>
      <c r="DF58" s="191"/>
      <c r="DG58" s="191"/>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3"/>
      <c r="EM58" s="193"/>
      <c r="EN58" s="193"/>
      <c r="EO58" s="193"/>
      <c r="EP58" s="193"/>
      <c r="EQ58" s="193"/>
      <c r="ER58" s="193"/>
      <c r="ES58" s="193"/>
      <c r="ET58" s="193"/>
      <c r="EU58" s="193"/>
      <c r="EV58" s="193"/>
      <c r="EW58" s="193"/>
      <c r="EX58" s="193"/>
      <c r="EY58" s="193"/>
      <c r="EZ58" s="193"/>
      <c r="FA58" s="193"/>
      <c r="FB58" s="193"/>
      <c r="FC58" s="193"/>
      <c r="FD58" s="193"/>
      <c r="FE58" s="193"/>
      <c r="FF58" s="193"/>
      <c r="FG58" s="193"/>
      <c r="FH58" s="193"/>
      <c r="FI58" s="193"/>
      <c r="FJ58" s="193"/>
      <c r="FK58" s="193"/>
      <c r="FL58" s="193"/>
      <c r="FM58" s="193"/>
      <c r="FN58" s="193"/>
      <c r="FO58" s="193"/>
      <c r="FP58" s="193"/>
      <c r="FQ58" s="193"/>
      <c r="FR58" s="193"/>
      <c r="FS58" s="193"/>
      <c r="FT58" s="193"/>
      <c r="FU58" s="193"/>
      <c r="FV58" s="194"/>
      <c r="FW58" s="194"/>
      <c r="FX58" s="194"/>
      <c r="FY58" s="194"/>
      <c r="FZ58" s="194"/>
      <c r="GA58" s="194"/>
      <c r="GB58" s="194"/>
      <c r="GC58" s="194"/>
      <c r="GD58" s="194"/>
      <c r="GE58" s="194"/>
      <c r="GF58" s="194"/>
      <c r="GG58" s="194"/>
      <c r="GH58" s="194"/>
      <c r="GI58" s="194"/>
      <c r="GJ58" s="194"/>
      <c r="GK58" s="194"/>
      <c r="GL58" s="194"/>
      <c r="GM58" s="194"/>
      <c r="GN58" s="194"/>
      <c r="GO58" s="194"/>
      <c r="GP58" s="194"/>
      <c r="GQ58" s="194"/>
      <c r="GR58" s="194"/>
      <c r="GS58" s="194"/>
      <c r="GT58" s="194"/>
      <c r="GU58" s="194"/>
      <c r="GV58" s="194"/>
      <c r="GW58" s="194"/>
      <c r="GX58" s="194"/>
      <c r="GY58" s="194"/>
      <c r="GZ58" s="194"/>
      <c r="HA58" s="194"/>
      <c r="HB58" s="194"/>
      <c r="HC58" s="194"/>
      <c r="HD58" s="194"/>
      <c r="HE58" s="194"/>
      <c r="HF58" s="194"/>
      <c r="HG58" s="194"/>
      <c r="HH58" s="194"/>
      <c r="HI58" s="194"/>
      <c r="HJ58" s="194"/>
      <c r="HK58" s="194"/>
      <c r="HL58" s="194"/>
      <c r="HM58" s="194"/>
      <c r="HN58" s="194"/>
      <c r="HO58" s="194"/>
      <c r="HP58" s="194"/>
      <c r="HQ58" s="194"/>
      <c r="HR58" s="194"/>
      <c r="HS58" s="194"/>
      <c r="HT58" s="194"/>
      <c r="HU58" s="194"/>
      <c r="HV58" s="194"/>
      <c r="HW58" s="194"/>
      <c r="HX58" s="194"/>
      <c r="HY58" s="194"/>
      <c r="HZ58" s="194"/>
      <c r="IA58" s="194"/>
      <c r="IB58" s="194"/>
      <c r="IC58" s="194"/>
      <c r="ID58" s="194"/>
      <c r="IE58" s="194"/>
      <c r="IF58" s="194"/>
      <c r="IG58" s="194"/>
      <c r="IH58" s="194"/>
      <c r="II58" s="194"/>
      <c r="IJ58" s="194"/>
      <c r="IK58" s="194"/>
      <c r="IL58" s="194"/>
      <c r="IM58" s="194"/>
      <c r="IN58" s="194"/>
      <c r="IO58" s="194"/>
      <c r="IP58" s="194"/>
      <c r="IQ58" s="194"/>
      <c r="IR58" s="194"/>
      <c r="IS58" s="194"/>
      <c r="IT58" s="194"/>
      <c r="IU58" s="194"/>
      <c r="IV58" s="194"/>
      <c r="IW58" s="194"/>
      <c r="IX58" s="194"/>
      <c r="IY58" s="194"/>
      <c r="IZ58" s="194"/>
      <c r="JA58" s="194"/>
      <c r="JB58" s="194"/>
      <c r="JC58" s="194"/>
      <c r="JD58" s="194"/>
      <c r="JE58" s="194"/>
      <c r="JF58" s="194"/>
      <c r="JG58" s="194"/>
      <c r="JH58" s="194"/>
      <c r="JI58" s="194"/>
      <c r="JJ58" s="194"/>
      <c r="JK58" s="194"/>
      <c r="JL58" s="194"/>
      <c r="JM58" s="195"/>
      <c r="JN58" s="229"/>
      <c r="JO58" s="229"/>
      <c r="JP58" s="195"/>
      <c r="JQ58" s="229"/>
      <c r="JR58" s="195"/>
      <c r="JS58" s="195"/>
      <c r="JT58" s="229"/>
      <c r="JU58" s="229"/>
      <c r="JV58" s="229"/>
      <c r="JW58" s="229"/>
      <c r="JX58" s="195"/>
      <c r="JY58" s="229"/>
      <c r="JZ58" s="229"/>
      <c r="KA58" s="195"/>
    </row>
    <row r="59" spans="1:290" x14ac:dyDescent="0.25">
      <c r="C59" s="162" t="s">
        <v>57</v>
      </c>
      <c r="D59" s="450">
        <f>COUNTIF(D6:F58,1)</f>
        <v>5</v>
      </c>
      <c r="E59" s="450"/>
      <c r="F59" s="450"/>
      <c r="G59" s="450">
        <f>COUNTIF(G6:I58,1)</f>
        <v>5</v>
      </c>
      <c r="H59" s="450"/>
      <c r="I59" s="450"/>
      <c r="J59" s="450">
        <f>COUNTIF(J6:N58,1)</f>
        <v>5</v>
      </c>
      <c r="K59" s="450"/>
      <c r="L59" s="450"/>
      <c r="M59" s="450"/>
      <c r="N59" s="450"/>
      <c r="O59" s="450">
        <f>COUNTIF(O6:Q58,1)</f>
        <v>3</v>
      </c>
      <c r="P59" s="450"/>
      <c r="Q59" s="450"/>
      <c r="R59" s="450">
        <f>COUNTIF(R6:U58,1)</f>
        <v>3</v>
      </c>
      <c r="S59" s="450"/>
      <c r="T59" s="450"/>
      <c r="U59" s="450"/>
      <c r="V59" s="450">
        <f>COUNTIF(V6:Y58,1)</f>
        <v>3</v>
      </c>
      <c r="W59" s="450"/>
      <c r="X59" s="450"/>
      <c r="Y59" s="450"/>
      <c r="Z59" s="450">
        <f>COUNTIF(Z6:AB58,1)</f>
        <v>3</v>
      </c>
      <c r="AA59" s="450"/>
      <c r="AB59" s="450"/>
      <c r="AC59" s="450">
        <f>COUNTIF(AC6:AE58,1)</f>
        <v>3</v>
      </c>
      <c r="AD59" s="450"/>
      <c r="AE59" s="450"/>
      <c r="AF59" s="450">
        <f>COUNTIF(AF6:AI58,1)</f>
        <v>4</v>
      </c>
      <c r="AG59" s="450"/>
      <c r="AH59" s="450"/>
      <c r="AI59" s="450"/>
      <c r="AJ59" s="450">
        <f>COUNTIF(AJ6:AN58,1)</f>
        <v>3</v>
      </c>
      <c r="AK59" s="450"/>
      <c r="AL59" s="450"/>
      <c r="AM59" s="450"/>
      <c r="AN59" s="450"/>
      <c r="AO59" s="450">
        <f>COUNTIF(AO6:AR58,1)</f>
        <v>3</v>
      </c>
      <c r="AP59" s="450"/>
      <c r="AQ59" s="450"/>
      <c r="AR59" s="450"/>
      <c r="AS59" s="450">
        <f>COUNTIF(AS6:AU58,1)</f>
        <v>3</v>
      </c>
      <c r="AT59" s="450"/>
      <c r="AU59" s="450"/>
      <c r="AV59" s="450">
        <f>COUNTIF(AV6:AX58,1)</f>
        <v>3</v>
      </c>
      <c r="AW59" s="450"/>
      <c r="AX59" s="450"/>
      <c r="AY59" s="450">
        <f>COUNTIF(AY6:BA58,1)</f>
        <v>3</v>
      </c>
      <c r="AZ59" s="450"/>
      <c r="BA59" s="450"/>
      <c r="BB59" s="453">
        <f>COUNTIF(BB6:BD58,1)</f>
        <v>3</v>
      </c>
      <c r="BC59" s="453"/>
      <c r="BD59" s="453"/>
      <c r="BE59" s="453">
        <f>COUNTIF(BE6:BG58,1)</f>
        <v>3</v>
      </c>
      <c r="BF59" s="453"/>
      <c r="BG59" s="453"/>
      <c r="BH59" s="452">
        <f>COUNTIF(BH6:BJ58,1)</f>
        <v>2</v>
      </c>
      <c r="BI59" s="452"/>
      <c r="BJ59" s="452"/>
      <c r="BK59" s="452">
        <f>COUNTIF(BK6:BM58,1)</f>
        <v>2</v>
      </c>
      <c r="BL59" s="452"/>
      <c r="BM59" s="452"/>
      <c r="BN59" s="452">
        <f>COUNTIF(BN6:BP58,1)</f>
        <v>2</v>
      </c>
      <c r="BO59" s="452"/>
      <c r="BP59" s="452"/>
      <c r="BQ59" s="452">
        <f>COUNTIF(BQ6:BS58,1)</f>
        <v>2</v>
      </c>
      <c r="BR59" s="452"/>
      <c r="BS59" s="452"/>
      <c r="BT59" s="452">
        <f>COUNTIF(BT6:BV58,1)</f>
        <v>2</v>
      </c>
      <c r="BU59" s="452"/>
      <c r="BV59" s="452"/>
      <c r="BW59" s="452">
        <f>COUNTIF(BW6:BY58,1)</f>
        <v>2</v>
      </c>
      <c r="BX59" s="452"/>
      <c r="BY59" s="452"/>
      <c r="BZ59" s="451">
        <f>COUNTIF(BZ6:CB58,1)</f>
        <v>3</v>
      </c>
      <c r="CA59" s="451"/>
      <c r="CB59" s="451"/>
      <c r="CC59" s="451">
        <f>COUNTIF(CC6:CF58,1)</f>
        <v>3</v>
      </c>
      <c r="CD59" s="451"/>
      <c r="CE59" s="451"/>
      <c r="CF59" s="451"/>
      <c r="CG59" s="451">
        <f>COUNTIF(CG6:CI58,1)</f>
        <v>3</v>
      </c>
      <c r="CH59" s="451"/>
      <c r="CI59" s="451"/>
      <c r="CJ59" s="451">
        <f>COUNTIF(CJ6:CL58,1)</f>
        <v>3</v>
      </c>
      <c r="CK59" s="451"/>
      <c r="CL59" s="451"/>
      <c r="CM59" s="451">
        <f>COUNTIF(CM6:CR58,1)</f>
        <v>3</v>
      </c>
      <c r="CN59" s="451"/>
      <c r="CO59" s="451"/>
      <c r="CP59" s="451"/>
      <c r="CQ59" s="451"/>
      <c r="CR59" s="451"/>
      <c r="CS59" s="451">
        <f>COUNTIF(CS6:CU58,1)</f>
        <v>3</v>
      </c>
      <c r="CT59" s="451"/>
      <c r="CU59" s="451"/>
      <c r="CV59" s="451">
        <f>COUNTIF(CV6:CY58,1)</f>
        <v>3</v>
      </c>
      <c r="CW59" s="451"/>
      <c r="CX59" s="451"/>
      <c r="CY59" s="451"/>
      <c r="CZ59" s="435">
        <f>COUNTIF(CZ6:DB58,1)</f>
        <v>2</v>
      </c>
      <c r="DA59" s="435"/>
      <c r="DB59" s="435"/>
      <c r="DC59" s="435">
        <f>COUNTIF(DC6:DD58,1)</f>
        <v>3</v>
      </c>
      <c r="DD59" s="435"/>
      <c r="DE59" s="435">
        <f>COUNTIF(DE6:DG58,1)</f>
        <v>3</v>
      </c>
      <c r="DF59" s="435"/>
      <c r="DG59" s="435"/>
      <c r="DH59" s="436">
        <f>COUNTIF(DH6:DL58,1)</f>
        <v>3</v>
      </c>
      <c r="DI59" s="436"/>
      <c r="DJ59" s="436"/>
      <c r="DK59" s="436"/>
      <c r="DL59" s="436"/>
      <c r="DM59" s="436">
        <f>COUNTIF(DM6:DR58,1)</f>
        <v>3</v>
      </c>
      <c r="DN59" s="436"/>
      <c r="DO59" s="436"/>
      <c r="DP59" s="436"/>
      <c r="DQ59" s="436"/>
      <c r="DR59" s="436"/>
      <c r="DS59" s="436">
        <f>COUNTIF(DS6:DX58,1)</f>
        <v>3</v>
      </c>
      <c r="DT59" s="436"/>
      <c r="DU59" s="436"/>
      <c r="DV59" s="436"/>
      <c r="DW59" s="436"/>
      <c r="DX59" s="436"/>
      <c r="DY59" s="436">
        <f>COUNTIF(DY6:EC58,1)</f>
        <v>3</v>
      </c>
      <c r="DZ59" s="436"/>
      <c r="EA59" s="436"/>
      <c r="EB59" s="436"/>
      <c r="EC59" s="436"/>
      <c r="ED59" s="436">
        <f>COUNTIF(ED6:EG58,1)</f>
        <v>2</v>
      </c>
      <c r="EE59" s="436"/>
      <c r="EF59" s="436"/>
      <c r="EG59" s="436"/>
      <c r="EH59" s="438">
        <f>COUNTIF(EH6:EK58,1)</f>
        <v>13</v>
      </c>
      <c r="EI59" s="439"/>
      <c r="EJ59" s="439"/>
      <c r="EK59" s="440"/>
      <c r="EL59" s="437">
        <f>COUNTIF(EL6:ER58,1)</f>
        <v>3</v>
      </c>
      <c r="EM59" s="437"/>
      <c r="EN59" s="437"/>
      <c r="EO59" s="437"/>
      <c r="EP59" s="437"/>
      <c r="EQ59" s="437"/>
      <c r="ER59" s="437"/>
      <c r="ES59" s="437">
        <f>COUNTIF(ES6:EY58,1)</f>
        <v>3</v>
      </c>
      <c r="ET59" s="437"/>
      <c r="EU59" s="437"/>
      <c r="EV59" s="437"/>
      <c r="EW59" s="437"/>
      <c r="EX59" s="437"/>
      <c r="EY59" s="437"/>
      <c r="EZ59" s="437">
        <f>COUNTIF(EZ6:FF58,1)</f>
        <v>3</v>
      </c>
      <c r="FA59" s="437"/>
      <c r="FB59" s="437"/>
      <c r="FC59" s="437"/>
      <c r="FD59" s="437"/>
      <c r="FE59" s="437"/>
      <c r="FF59" s="437"/>
      <c r="FG59" s="437">
        <f>COUNTIF(FG6:FM58,1)</f>
        <v>3</v>
      </c>
      <c r="FH59" s="437"/>
      <c r="FI59" s="437"/>
      <c r="FJ59" s="437"/>
      <c r="FK59" s="437"/>
      <c r="FL59" s="437"/>
      <c r="FM59" s="437"/>
      <c r="FN59" s="437">
        <f>COUNTIF(FN6:FU58,1)</f>
        <v>3</v>
      </c>
      <c r="FO59" s="437"/>
      <c r="FP59" s="437"/>
      <c r="FQ59" s="437"/>
      <c r="FR59" s="437"/>
      <c r="FS59" s="437"/>
      <c r="FT59" s="437"/>
      <c r="FU59" s="437"/>
      <c r="FV59" s="441">
        <f>COUNTIF(FV6:GA58,1)</f>
        <v>3</v>
      </c>
      <c r="FW59" s="441"/>
      <c r="FX59" s="441"/>
      <c r="FY59" s="441"/>
      <c r="FZ59" s="441"/>
      <c r="GA59" s="441"/>
      <c r="GB59" s="441">
        <f>COUNTIF(GB6:GG58,1)</f>
        <v>3</v>
      </c>
      <c r="GC59" s="441"/>
      <c r="GD59" s="441"/>
      <c r="GE59" s="441"/>
      <c r="GF59" s="441"/>
      <c r="GG59" s="441"/>
      <c r="GH59" s="441">
        <f>COUNTIF(GH6:GP58,1)</f>
        <v>5</v>
      </c>
      <c r="GI59" s="441"/>
      <c r="GJ59" s="441"/>
      <c r="GK59" s="441"/>
      <c r="GL59" s="441"/>
      <c r="GM59" s="441"/>
      <c r="GN59" s="441"/>
      <c r="GO59" s="441"/>
      <c r="GP59" s="441"/>
      <c r="GQ59" s="441">
        <f>COUNTIF(GQ6:GZ58,1)</f>
        <v>3</v>
      </c>
      <c r="GR59" s="441"/>
      <c r="GS59" s="441"/>
      <c r="GT59" s="441"/>
      <c r="GU59" s="441"/>
      <c r="GV59" s="441"/>
      <c r="GW59" s="441"/>
      <c r="GX59" s="441"/>
      <c r="GY59" s="441"/>
      <c r="GZ59" s="441"/>
      <c r="HA59" s="441">
        <f>COUNTIF(HA6:HF58,1)</f>
        <v>3</v>
      </c>
      <c r="HB59" s="441"/>
      <c r="HC59" s="441"/>
      <c r="HD59" s="441"/>
      <c r="HE59" s="441"/>
      <c r="HF59" s="441"/>
      <c r="HG59" s="441">
        <f>COUNTIF(HG6:HM58,1)</f>
        <v>5</v>
      </c>
      <c r="HH59" s="441"/>
      <c r="HI59" s="441"/>
      <c r="HJ59" s="441"/>
      <c r="HK59" s="441"/>
      <c r="HL59" s="441"/>
      <c r="HM59" s="441"/>
      <c r="HN59" s="441">
        <f>COUNTIF(HN6:HV58,1)</f>
        <v>3</v>
      </c>
      <c r="HO59" s="441"/>
      <c r="HP59" s="441"/>
      <c r="HQ59" s="441"/>
      <c r="HR59" s="441"/>
      <c r="HS59" s="441"/>
      <c r="HT59" s="441"/>
      <c r="HU59" s="441"/>
      <c r="HV59" s="441"/>
      <c r="HW59" s="441">
        <f>COUNTIF(HW6:IE58,1)</f>
        <v>3</v>
      </c>
      <c r="HX59" s="441"/>
      <c r="HY59" s="441"/>
      <c r="HZ59" s="441"/>
      <c r="IA59" s="441"/>
      <c r="IB59" s="441"/>
      <c r="IC59" s="441"/>
      <c r="ID59" s="441"/>
      <c r="IE59" s="441"/>
      <c r="IF59" s="441">
        <f>COUNTIF(IF6:IO58,1)</f>
        <v>3</v>
      </c>
      <c r="IG59" s="441"/>
      <c r="IH59" s="441"/>
      <c r="II59" s="441"/>
      <c r="IJ59" s="441"/>
      <c r="IK59" s="441"/>
      <c r="IL59" s="441"/>
      <c r="IM59" s="441"/>
      <c r="IN59" s="441"/>
      <c r="IO59" s="441"/>
      <c r="IP59" s="441">
        <f>COUNTIF(IP6:IS58,1)</f>
        <v>3</v>
      </c>
      <c r="IQ59" s="441"/>
      <c r="IR59" s="441"/>
      <c r="IS59" s="441"/>
      <c r="IT59" s="441">
        <f>COUNTIF(IT6:IY58,1)</f>
        <v>3</v>
      </c>
      <c r="IU59" s="441"/>
      <c r="IV59" s="441"/>
      <c r="IW59" s="441"/>
      <c r="IX59" s="441"/>
      <c r="IY59" s="441"/>
      <c r="IZ59" s="441">
        <f>COUNTIF(IZ6:JG58,1)</f>
        <v>3</v>
      </c>
      <c r="JA59" s="441"/>
      <c r="JB59" s="441"/>
      <c r="JC59" s="441"/>
      <c r="JD59" s="441"/>
      <c r="JE59" s="441"/>
      <c r="JF59" s="441"/>
      <c r="JG59" s="441"/>
      <c r="JH59" s="441">
        <f>COUNTIF(JH6:JL58,1)</f>
        <v>3</v>
      </c>
      <c r="JI59" s="441"/>
      <c r="JJ59" s="441"/>
      <c r="JK59" s="441"/>
      <c r="JL59" s="441"/>
      <c r="JM59" s="442">
        <f>COUNTIF(JM6:JR58,1)</f>
        <v>3</v>
      </c>
      <c r="JN59" s="442"/>
      <c r="JO59" s="442"/>
      <c r="JP59" s="442"/>
      <c r="JQ59" s="442"/>
      <c r="JR59" s="442"/>
      <c r="JS59" s="443">
        <f>COUNTIF(JS6:KA58,1)</f>
        <v>3</v>
      </c>
      <c r="JT59" s="443"/>
      <c r="JU59" s="443"/>
      <c r="JV59" s="443"/>
      <c r="JW59" s="443"/>
      <c r="JX59" s="443"/>
      <c r="JY59" s="443"/>
      <c r="JZ59" s="443"/>
      <c r="KA59" s="443"/>
      <c r="KB59" s="183"/>
      <c r="KC59" s="183"/>
      <c r="KD59" s="183"/>
    </row>
  </sheetData>
  <mergeCells count="125">
    <mergeCell ref="BN59:BP59"/>
    <mergeCell ref="AJ59:AN59"/>
    <mergeCell ref="AO59:AR59"/>
    <mergeCell ref="AS59:AU59"/>
    <mergeCell ref="AV59:AX59"/>
    <mergeCell ref="AY59:BA59"/>
    <mergeCell ref="BB59:BD59"/>
    <mergeCell ref="BE59:BG59"/>
    <mergeCell ref="BH59:BJ59"/>
    <mergeCell ref="BK59:BM59"/>
    <mergeCell ref="DM59:DR59"/>
    <mergeCell ref="DS59:DX59"/>
    <mergeCell ref="DY59:EC59"/>
    <mergeCell ref="ED59:EG59"/>
    <mergeCell ref="CZ59:DB59"/>
    <mergeCell ref="DC59:DD59"/>
    <mergeCell ref="JH3:JL3"/>
    <mergeCell ref="IP3:IS3"/>
    <mergeCell ref="IZ3:JG3"/>
    <mergeCell ref="IF59:IO59"/>
    <mergeCell ref="IP59:IS59"/>
    <mergeCell ref="IT59:IY59"/>
    <mergeCell ref="IZ59:JG59"/>
    <mergeCell ref="HA59:HF59"/>
    <mergeCell ref="HG59:HM59"/>
    <mergeCell ref="HN59:HV59"/>
    <mergeCell ref="HW59:IE59"/>
    <mergeCell ref="CG59:CI59"/>
    <mergeCell ref="CJ59:CL59"/>
    <mergeCell ref="CM59:CR59"/>
    <mergeCell ref="CS59:CU59"/>
    <mergeCell ref="CV59:CY59"/>
    <mergeCell ref="BQ59:BS59"/>
    <mergeCell ref="BT59:BV59"/>
    <mergeCell ref="BW59:BY59"/>
    <mergeCell ref="BZ59:CB59"/>
    <mergeCell ref="CC59:CF59"/>
    <mergeCell ref="D59:F59"/>
    <mergeCell ref="G59:I59"/>
    <mergeCell ref="J59:N59"/>
    <mergeCell ref="O59:Q59"/>
    <mergeCell ref="R59:U59"/>
    <mergeCell ref="V59:Y59"/>
    <mergeCell ref="Z59:AB59"/>
    <mergeCell ref="AC59:AE59"/>
    <mergeCell ref="AF59:AI59"/>
    <mergeCell ref="CG3:CI3"/>
    <mergeCell ref="JS3:KA3"/>
    <mergeCell ref="DE59:DG59"/>
    <mergeCell ref="DH59:DL59"/>
    <mergeCell ref="FN59:FU59"/>
    <mergeCell ref="EH59:EK59"/>
    <mergeCell ref="FV59:GA59"/>
    <mergeCell ref="GB59:GG59"/>
    <mergeCell ref="GH59:GP59"/>
    <mergeCell ref="GQ59:GZ59"/>
    <mergeCell ref="EL59:ER59"/>
    <mergeCell ref="ES59:EY59"/>
    <mergeCell ref="EZ59:FF59"/>
    <mergeCell ref="FG59:FM59"/>
    <mergeCell ref="JH59:JL59"/>
    <mergeCell ref="JM59:JR59"/>
    <mergeCell ref="JS59:KA59"/>
    <mergeCell ref="DH4:EK4"/>
    <mergeCell ref="DM3:DR3"/>
    <mergeCell ref="DS3:DX3"/>
    <mergeCell ref="DY3:EC3"/>
    <mergeCell ref="ED3:EG3"/>
    <mergeCell ref="EH3:EK3"/>
    <mergeCell ref="FV4:JL4"/>
    <mergeCell ref="JM3:JR3"/>
    <mergeCell ref="IT3:IY3"/>
    <mergeCell ref="EL3:ER3"/>
    <mergeCell ref="ES3:EY3"/>
    <mergeCell ref="EZ3:FF3"/>
    <mergeCell ref="FN3:FU3"/>
    <mergeCell ref="FG3:FM3"/>
    <mergeCell ref="CZ3:DB3"/>
    <mergeCell ref="DC3:DD3"/>
    <mergeCell ref="DE3:DG3"/>
    <mergeCell ref="GH3:GP3"/>
    <mergeCell ref="GQ3:GZ3"/>
    <mergeCell ref="HA3:HF3"/>
    <mergeCell ref="HG3:HM3"/>
    <mergeCell ref="HN3:HV3"/>
    <mergeCell ref="HW3:IE3"/>
    <mergeCell ref="IF3:IO3"/>
    <mergeCell ref="DH3:DL3"/>
    <mergeCell ref="GB3:GG3"/>
    <mergeCell ref="FV3:GA3"/>
    <mergeCell ref="G3:I3"/>
    <mergeCell ref="Z3:AB3"/>
    <mergeCell ref="BB3:BD3"/>
    <mergeCell ref="BE3:BG3"/>
    <mergeCell ref="BH3:BJ3"/>
    <mergeCell ref="BH4:BY4"/>
    <mergeCell ref="BT3:BV3"/>
    <mergeCell ref="BW3:BY3"/>
    <mergeCell ref="D4:BA4"/>
    <mergeCell ref="BB4:BG4"/>
    <mergeCell ref="D3:F3"/>
    <mergeCell ref="JM4:KA4"/>
    <mergeCell ref="J3:N3"/>
    <mergeCell ref="O3:Q3"/>
    <mergeCell ref="R3:U3"/>
    <mergeCell ref="V3:Y3"/>
    <mergeCell ref="AC3:AE3"/>
    <mergeCell ref="AF3:AI3"/>
    <mergeCell ref="AJ3:AN3"/>
    <mergeCell ref="AY3:BA3"/>
    <mergeCell ref="AO3:AR3"/>
    <mergeCell ref="AS3:AU3"/>
    <mergeCell ref="AV3:AX3"/>
    <mergeCell ref="BN3:BP3"/>
    <mergeCell ref="BQ3:BS3"/>
    <mergeCell ref="BZ3:CB3"/>
    <mergeCell ref="CC3:CF3"/>
    <mergeCell ref="BZ4:CY4"/>
    <mergeCell ref="CZ4:DG4"/>
    <mergeCell ref="EL4:FU4"/>
    <mergeCell ref="BK3:BM3"/>
    <mergeCell ref="CJ3:CL3"/>
    <mergeCell ref="CM3:CR3"/>
    <mergeCell ref="CS3:CU3"/>
    <mergeCell ref="CV3:CY3"/>
  </mergeCells>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topLeftCell="A38" zoomScale="85" zoomScaleNormal="85" workbookViewId="0">
      <selection activeCell="C74" sqref="C74"/>
    </sheetView>
  </sheetViews>
  <sheetFormatPr defaultColWidth="10.28515625" defaultRowHeight="15" x14ac:dyDescent="0.25"/>
  <cols>
    <col min="1" max="1" width="3.7109375" style="46" bestFit="1" customWidth="1"/>
    <col min="2" max="2" width="9.85546875" style="57" customWidth="1"/>
    <col min="3" max="3" width="40" style="36" customWidth="1"/>
    <col min="4" max="4" width="6.85546875" style="49" customWidth="1"/>
    <col min="5" max="5" width="12.42578125" style="49" customWidth="1"/>
    <col min="6" max="6" width="6" style="49" customWidth="1"/>
    <col min="7" max="8" width="6.7109375" style="49" customWidth="1"/>
    <col min="9" max="9" width="35.7109375" style="49" bestFit="1" customWidth="1"/>
    <col min="10" max="10" width="7.7109375" style="50" customWidth="1"/>
    <col min="11" max="11" width="5.42578125" style="49" bestFit="1" customWidth="1"/>
    <col min="12" max="12" width="12.28515625" style="36" hidden="1" customWidth="1"/>
    <col min="13" max="13" width="12" style="36" bestFit="1" customWidth="1"/>
    <col min="14" max="14" width="12.7109375" style="36" customWidth="1"/>
    <col min="15" max="15" width="13.42578125" style="36" customWidth="1"/>
    <col min="16" max="16384" width="10.28515625" style="36"/>
  </cols>
  <sheetData>
    <row r="1" spans="1:17" ht="18.75" x14ac:dyDescent="0.3">
      <c r="A1" s="455" t="s">
        <v>94</v>
      </c>
      <c r="B1" s="455"/>
      <c r="C1" s="455"/>
      <c r="D1" s="455"/>
      <c r="E1" s="455"/>
      <c r="F1" s="455"/>
      <c r="G1" s="455"/>
      <c r="H1" s="455"/>
      <c r="I1" s="455"/>
      <c r="J1" s="455"/>
      <c r="K1" s="455"/>
    </row>
    <row r="3" spans="1:17" ht="45.75" customHeight="1" x14ac:dyDescent="0.25">
      <c r="A3" s="45" t="s">
        <v>0</v>
      </c>
      <c r="B3" s="44" t="s">
        <v>55</v>
      </c>
      <c r="C3" s="37" t="s">
        <v>56</v>
      </c>
      <c r="D3" s="38" t="s">
        <v>57</v>
      </c>
      <c r="E3" s="38" t="s">
        <v>58</v>
      </c>
      <c r="F3" s="38" t="s">
        <v>59</v>
      </c>
      <c r="G3" s="38" t="s">
        <v>104</v>
      </c>
      <c r="H3" s="38" t="s">
        <v>63</v>
      </c>
      <c r="I3" s="38" t="s">
        <v>103</v>
      </c>
      <c r="J3" s="39" t="s">
        <v>60</v>
      </c>
      <c r="K3" s="38" t="s">
        <v>12</v>
      </c>
      <c r="M3" s="40"/>
      <c r="N3" s="59"/>
    </row>
    <row r="4" spans="1:17" s="41" customFormat="1" ht="15" customHeight="1" x14ac:dyDescent="0.25">
      <c r="A4" s="349" t="s">
        <v>279</v>
      </c>
      <c r="B4" s="164"/>
      <c r="C4" s="85" t="s">
        <v>177</v>
      </c>
      <c r="D4" s="239">
        <v>5</v>
      </c>
      <c r="E4" s="47">
        <v>2</v>
      </c>
      <c r="F4" s="48">
        <f t="shared" ref="F4:F38" si="0">D4*E4</f>
        <v>10</v>
      </c>
      <c r="G4" s="48">
        <f t="shared" ref="G4:G35" si="1">$F$61</f>
        <v>357</v>
      </c>
      <c r="H4" s="48">
        <v>146</v>
      </c>
      <c r="I4" s="48">
        <f t="shared" ref="I4:I35" si="2">$D$78</f>
        <v>30</v>
      </c>
      <c r="J4" s="175">
        <f t="shared" ref="J4:J39" si="3">((F4/G4)*(H4-I4))</f>
        <v>3.2492997198879552</v>
      </c>
      <c r="K4" s="160">
        <f t="shared" ref="K4:K49" si="4">J4</f>
        <v>3.2492997198879552</v>
      </c>
      <c r="M4" s="176"/>
      <c r="N4" s="454" t="s">
        <v>58</v>
      </c>
      <c r="O4" s="454"/>
      <c r="P4" s="60"/>
      <c r="Q4" s="60"/>
    </row>
    <row r="5" spans="1:17" s="41" customFormat="1" ht="15" customHeight="1" x14ac:dyDescent="0.25">
      <c r="A5" s="349" t="s">
        <v>280</v>
      </c>
      <c r="B5" s="164"/>
      <c r="C5" s="85" t="s">
        <v>170</v>
      </c>
      <c r="D5" s="239">
        <v>5</v>
      </c>
      <c r="E5" s="47">
        <v>2</v>
      </c>
      <c r="F5" s="48">
        <f t="shared" si="0"/>
        <v>10</v>
      </c>
      <c r="G5" s="48">
        <f t="shared" si="1"/>
        <v>357</v>
      </c>
      <c r="H5" s="48">
        <v>146</v>
      </c>
      <c r="I5" s="48">
        <f t="shared" si="2"/>
        <v>30</v>
      </c>
      <c r="J5" s="175">
        <f t="shared" si="3"/>
        <v>3.2492997198879552</v>
      </c>
      <c r="K5" s="160">
        <f t="shared" si="4"/>
        <v>3.2492997198879552</v>
      </c>
      <c r="M5" s="176"/>
      <c r="N5" s="104">
        <v>1</v>
      </c>
      <c r="O5" s="105" t="s">
        <v>107</v>
      </c>
      <c r="P5" s="60"/>
      <c r="Q5" s="60"/>
    </row>
    <row r="6" spans="1:17" s="41" customFormat="1" ht="15" customHeight="1" x14ac:dyDescent="0.25">
      <c r="A6" s="349" t="s">
        <v>281</v>
      </c>
      <c r="B6" s="164"/>
      <c r="C6" s="85" t="s">
        <v>173</v>
      </c>
      <c r="D6" s="239">
        <v>4</v>
      </c>
      <c r="E6" s="47">
        <v>2</v>
      </c>
      <c r="F6" s="48">
        <f t="shared" si="0"/>
        <v>8</v>
      </c>
      <c r="G6" s="48">
        <f t="shared" si="1"/>
        <v>357</v>
      </c>
      <c r="H6" s="48">
        <v>146</v>
      </c>
      <c r="I6" s="48">
        <f t="shared" si="2"/>
        <v>30</v>
      </c>
      <c r="J6" s="175">
        <f t="shared" si="3"/>
        <v>2.5994397759103642</v>
      </c>
      <c r="K6" s="160">
        <f t="shared" si="4"/>
        <v>2.5994397759103642</v>
      </c>
      <c r="M6" s="176"/>
      <c r="N6" s="104">
        <v>2</v>
      </c>
      <c r="O6" s="105" t="s">
        <v>108</v>
      </c>
      <c r="P6" s="60"/>
      <c r="Q6" s="60"/>
    </row>
    <row r="7" spans="1:17" s="41" customFormat="1" ht="15" customHeight="1" x14ac:dyDescent="0.25">
      <c r="A7" s="349" t="s">
        <v>282</v>
      </c>
      <c r="B7" s="164"/>
      <c r="C7" s="85" t="s">
        <v>172</v>
      </c>
      <c r="D7" s="239">
        <v>3</v>
      </c>
      <c r="E7" s="47">
        <v>2</v>
      </c>
      <c r="F7" s="48">
        <f t="shared" si="0"/>
        <v>6</v>
      </c>
      <c r="G7" s="48">
        <f t="shared" si="1"/>
        <v>357</v>
      </c>
      <c r="H7" s="48">
        <v>146</v>
      </c>
      <c r="I7" s="48">
        <f t="shared" si="2"/>
        <v>30</v>
      </c>
      <c r="J7" s="175">
        <f t="shared" si="3"/>
        <v>1.9495798319327731</v>
      </c>
      <c r="K7" s="160">
        <f t="shared" si="4"/>
        <v>1.9495798319327731</v>
      </c>
      <c r="M7" s="176"/>
      <c r="N7" s="104">
        <v>3</v>
      </c>
      <c r="O7" s="105" t="s">
        <v>109</v>
      </c>
      <c r="P7" s="60"/>
      <c r="Q7" s="60"/>
    </row>
    <row r="8" spans="1:17" s="41" customFormat="1" ht="15" customHeight="1" x14ac:dyDescent="0.25">
      <c r="A8" s="349" t="s">
        <v>283</v>
      </c>
      <c r="B8" s="164"/>
      <c r="C8" s="85" t="s">
        <v>171</v>
      </c>
      <c r="D8" s="239">
        <v>2</v>
      </c>
      <c r="E8" s="47">
        <v>3</v>
      </c>
      <c r="F8" s="48">
        <f t="shared" si="0"/>
        <v>6</v>
      </c>
      <c r="G8" s="48">
        <f t="shared" si="1"/>
        <v>357</v>
      </c>
      <c r="H8" s="48">
        <v>146</v>
      </c>
      <c r="I8" s="48">
        <f t="shared" si="2"/>
        <v>30</v>
      </c>
      <c r="J8" s="175">
        <f t="shared" si="3"/>
        <v>1.9495798319327731</v>
      </c>
      <c r="K8" s="160">
        <f t="shared" si="4"/>
        <v>1.9495798319327731</v>
      </c>
      <c r="M8" s="176"/>
      <c r="N8" s="104">
        <v>4</v>
      </c>
      <c r="O8" s="105" t="s">
        <v>110</v>
      </c>
      <c r="P8" s="60"/>
      <c r="Q8" s="60"/>
    </row>
    <row r="9" spans="1:17" s="41" customFormat="1" ht="15" customHeight="1" x14ac:dyDescent="0.25">
      <c r="A9" s="349" t="s">
        <v>284</v>
      </c>
      <c r="B9" s="164"/>
      <c r="C9" s="85" t="s">
        <v>159</v>
      </c>
      <c r="D9" s="239">
        <v>3</v>
      </c>
      <c r="E9" s="47">
        <v>3</v>
      </c>
      <c r="F9" s="48">
        <f t="shared" si="0"/>
        <v>9</v>
      </c>
      <c r="G9" s="48">
        <f t="shared" si="1"/>
        <v>357</v>
      </c>
      <c r="H9" s="48">
        <v>146</v>
      </c>
      <c r="I9" s="48">
        <f t="shared" si="2"/>
        <v>30</v>
      </c>
      <c r="J9" s="175">
        <f t="shared" si="3"/>
        <v>2.9243697478991599</v>
      </c>
      <c r="K9" s="160">
        <f t="shared" si="4"/>
        <v>2.9243697478991599</v>
      </c>
      <c r="M9" s="176"/>
      <c r="N9" s="104">
        <v>5</v>
      </c>
      <c r="O9" s="105" t="s">
        <v>111</v>
      </c>
      <c r="P9" s="60"/>
      <c r="Q9" s="60"/>
    </row>
    <row r="10" spans="1:17" s="41" customFormat="1" ht="15.75" x14ac:dyDescent="0.25">
      <c r="A10" s="349" t="s">
        <v>285</v>
      </c>
      <c r="B10" s="163"/>
      <c r="C10" s="85" t="s">
        <v>178</v>
      </c>
      <c r="D10" s="239">
        <v>2</v>
      </c>
      <c r="E10" s="47">
        <v>3</v>
      </c>
      <c r="F10" s="48">
        <f t="shared" si="0"/>
        <v>6</v>
      </c>
      <c r="G10" s="48">
        <f t="shared" si="1"/>
        <v>357</v>
      </c>
      <c r="H10" s="48">
        <v>146</v>
      </c>
      <c r="I10" s="48">
        <f t="shared" si="2"/>
        <v>30</v>
      </c>
      <c r="J10" s="175">
        <f t="shared" si="3"/>
        <v>1.9495798319327731</v>
      </c>
      <c r="K10" s="160">
        <f t="shared" si="4"/>
        <v>1.9495798319327731</v>
      </c>
      <c r="M10" s="176"/>
      <c r="N10" s="62"/>
      <c r="O10" s="61"/>
      <c r="P10" s="60"/>
      <c r="Q10" s="60"/>
    </row>
    <row r="11" spans="1:17" s="41" customFormat="1" ht="16.5" thickBot="1" x14ac:dyDescent="0.3">
      <c r="A11" s="349" t="s">
        <v>286</v>
      </c>
      <c r="B11" s="164"/>
      <c r="C11" s="85" t="s">
        <v>175</v>
      </c>
      <c r="D11" s="239">
        <v>3</v>
      </c>
      <c r="E11" s="47">
        <v>2</v>
      </c>
      <c r="F11" s="48">
        <f t="shared" si="0"/>
        <v>6</v>
      </c>
      <c r="G11" s="48">
        <f t="shared" si="1"/>
        <v>357</v>
      </c>
      <c r="H11" s="48">
        <v>146</v>
      </c>
      <c r="I11" s="48">
        <f t="shared" si="2"/>
        <v>30</v>
      </c>
      <c r="J11" s="175">
        <f t="shared" si="3"/>
        <v>1.9495798319327731</v>
      </c>
      <c r="K11" s="160">
        <f t="shared" si="4"/>
        <v>1.9495798319327731</v>
      </c>
      <c r="M11" s="176"/>
      <c r="N11" s="62"/>
      <c r="O11" s="61"/>
      <c r="P11" s="60"/>
      <c r="Q11" s="60"/>
    </row>
    <row r="12" spans="1:17" s="41" customFormat="1" ht="17.25" thickTop="1" thickBot="1" x14ac:dyDescent="0.3">
      <c r="A12" s="349" t="s">
        <v>287</v>
      </c>
      <c r="B12" s="164"/>
      <c r="C12" s="85" t="s">
        <v>176</v>
      </c>
      <c r="D12" s="239">
        <v>2</v>
      </c>
      <c r="E12" s="47">
        <v>3</v>
      </c>
      <c r="F12" s="48">
        <f t="shared" si="0"/>
        <v>6</v>
      </c>
      <c r="G12" s="48">
        <f t="shared" si="1"/>
        <v>357</v>
      </c>
      <c r="H12" s="48">
        <v>146</v>
      </c>
      <c r="I12" s="48">
        <f t="shared" si="2"/>
        <v>30</v>
      </c>
      <c r="J12" s="175">
        <f t="shared" si="3"/>
        <v>1.9495798319327731</v>
      </c>
      <c r="K12" s="160">
        <f t="shared" si="4"/>
        <v>1.9495798319327731</v>
      </c>
      <c r="M12" s="176"/>
      <c r="N12" s="62"/>
      <c r="O12" s="61"/>
      <c r="P12" s="60"/>
      <c r="Q12" s="156"/>
    </row>
    <row r="13" spans="1:17" s="41" customFormat="1" ht="16.5" thickTop="1" x14ac:dyDescent="0.25">
      <c r="A13" s="349" t="s">
        <v>288</v>
      </c>
      <c r="B13" s="164"/>
      <c r="C13" s="85" t="s">
        <v>174</v>
      </c>
      <c r="D13" s="239">
        <v>2</v>
      </c>
      <c r="E13" s="47">
        <v>3</v>
      </c>
      <c r="F13" s="48">
        <f t="shared" si="0"/>
        <v>6</v>
      </c>
      <c r="G13" s="48">
        <f t="shared" si="1"/>
        <v>357</v>
      </c>
      <c r="H13" s="48">
        <v>146</v>
      </c>
      <c r="I13" s="48">
        <f t="shared" si="2"/>
        <v>30</v>
      </c>
      <c r="J13" s="175">
        <f t="shared" si="3"/>
        <v>1.9495798319327731</v>
      </c>
      <c r="K13" s="160">
        <f t="shared" si="4"/>
        <v>1.9495798319327731</v>
      </c>
      <c r="M13" s="176"/>
      <c r="N13" s="62"/>
      <c r="O13" s="61"/>
      <c r="P13" s="60"/>
      <c r="Q13" s="60"/>
    </row>
    <row r="14" spans="1:17" s="41" customFormat="1" ht="15.75" x14ac:dyDescent="0.25">
      <c r="A14" s="349" t="s">
        <v>289</v>
      </c>
      <c r="B14" s="163"/>
      <c r="C14" s="91" t="s">
        <v>254</v>
      </c>
      <c r="D14" s="239">
        <v>3</v>
      </c>
      <c r="E14" s="47">
        <v>2</v>
      </c>
      <c r="F14" s="48">
        <f t="shared" si="0"/>
        <v>6</v>
      </c>
      <c r="G14" s="48">
        <f t="shared" si="1"/>
        <v>357</v>
      </c>
      <c r="H14" s="48">
        <v>146</v>
      </c>
      <c r="I14" s="48">
        <f t="shared" si="2"/>
        <v>30</v>
      </c>
      <c r="J14" s="175">
        <f t="shared" si="3"/>
        <v>1.9495798319327731</v>
      </c>
      <c r="K14" s="160">
        <f t="shared" si="4"/>
        <v>1.9495798319327731</v>
      </c>
      <c r="M14" s="176"/>
      <c r="N14" s="62"/>
      <c r="O14" s="61"/>
      <c r="P14" s="60"/>
      <c r="Q14" s="60"/>
    </row>
    <row r="15" spans="1:17" s="41" customFormat="1" ht="15.75" x14ac:dyDescent="0.25">
      <c r="A15" s="349" t="s">
        <v>290</v>
      </c>
      <c r="B15" s="174"/>
      <c r="C15" s="91" t="s">
        <v>180</v>
      </c>
      <c r="D15" s="239">
        <v>3</v>
      </c>
      <c r="E15" s="47">
        <v>2</v>
      </c>
      <c r="F15" s="48">
        <f t="shared" si="0"/>
        <v>6</v>
      </c>
      <c r="G15" s="48">
        <f t="shared" si="1"/>
        <v>357</v>
      </c>
      <c r="H15" s="48">
        <v>146</v>
      </c>
      <c r="I15" s="48">
        <f t="shared" si="2"/>
        <v>30</v>
      </c>
      <c r="J15" s="175">
        <f t="shared" si="3"/>
        <v>1.9495798319327731</v>
      </c>
      <c r="K15" s="160">
        <f t="shared" si="4"/>
        <v>1.9495798319327731</v>
      </c>
      <c r="M15" s="176"/>
      <c r="N15" s="62"/>
      <c r="O15" s="61"/>
      <c r="P15" s="60"/>
      <c r="Q15" s="60"/>
    </row>
    <row r="16" spans="1:17" s="41" customFormat="1" ht="15.75" x14ac:dyDescent="0.25">
      <c r="A16" s="349" t="s">
        <v>598</v>
      </c>
      <c r="B16" s="165"/>
      <c r="C16" s="90" t="s">
        <v>185</v>
      </c>
      <c r="D16" s="239">
        <v>3</v>
      </c>
      <c r="E16" s="47">
        <v>2</v>
      </c>
      <c r="F16" s="48">
        <f t="shared" si="0"/>
        <v>6</v>
      </c>
      <c r="G16" s="48">
        <f t="shared" si="1"/>
        <v>357</v>
      </c>
      <c r="H16" s="48">
        <v>146</v>
      </c>
      <c r="I16" s="48">
        <f t="shared" si="2"/>
        <v>30</v>
      </c>
      <c r="J16" s="175">
        <f t="shared" si="3"/>
        <v>1.9495798319327731</v>
      </c>
      <c r="K16" s="160">
        <f t="shared" si="4"/>
        <v>1.9495798319327731</v>
      </c>
      <c r="M16" s="176"/>
      <c r="N16" s="62"/>
      <c r="O16" s="61"/>
      <c r="P16" s="60"/>
      <c r="Q16" s="60"/>
    </row>
    <row r="17" spans="1:17" s="41" customFormat="1" ht="15.75" x14ac:dyDescent="0.25">
      <c r="A17" s="349" t="s">
        <v>599</v>
      </c>
      <c r="B17" s="165"/>
      <c r="C17" s="91" t="s">
        <v>225</v>
      </c>
      <c r="D17" s="239">
        <v>2</v>
      </c>
      <c r="E17" s="47">
        <v>3</v>
      </c>
      <c r="F17" s="48">
        <f t="shared" si="0"/>
        <v>6</v>
      </c>
      <c r="G17" s="48">
        <f t="shared" si="1"/>
        <v>357</v>
      </c>
      <c r="H17" s="48">
        <v>146</v>
      </c>
      <c r="I17" s="48">
        <f t="shared" si="2"/>
        <v>30</v>
      </c>
      <c r="J17" s="175">
        <f t="shared" si="3"/>
        <v>1.9495798319327731</v>
      </c>
      <c r="K17" s="160">
        <f t="shared" si="4"/>
        <v>1.9495798319327731</v>
      </c>
      <c r="M17" s="176"/>
      <c r="N17" s="62"/>
      <c r="O17" s="61"/>
      <c r="P17" s="60"/>
      <c r="Q17" s="60"/>
    </row>
    <row r="18" spans="1:17" s="41" customFormat="1" ht="15.75" x14ac:dyDescent="0.25">
      <c r="A18" s="349" t="s">
        <v>600</v>
      </c>
      <c r="B18" s="163"/>
      <c r="C18" s="85" t="s">
        <v>181</v>
      </c>
      <c r="D18" s="239">
        <v>2</v>
      </c>
      <c r="E18" s="47">
        <v>3</v>
      </c>
      <c r="F18" s="48">
        <f t="shared" si="0"/>
        <v>6</v>
      </c>
      <c r="G18" s="48">
        <f t="shared" si="1"/>
        <v>357</v>
      </c>
      <c r="H18" s="48">
        <v>146</v>
      </c>
      <c r="I18" s="48">
        <f t="shared" si="2"/>
        <v>30</v>
      </c>
      <c r="J18" s="175">
        <f t="shared" si="3"/>
        <v>1.9495798319327731</v>
      </c>
      <c r="K18" s="160">
        <f t="shared" si="4"/>
        <v>1.9495798319327731</v>
      </c>
      <c r="M18" s="176"/>
      <c r="N18" s="62"/>
      <c r="O18" s="61"/>
      <c r="P18" s="60"/>
      <c r="Q18" s="60"/>
    </row>
    <row r="19" spans="1:17" s="42" customFormat="1" ht="15.75" x14ac:dyDescent="0.25">
      <c r="A19" s="349" t="s">
        <v>601</v>
      </c>
      <c r="B19" s="163"/>
      <c r="C19" s="85" t="s">
        <v>182</v>
      </c>
      <c r="D19" s="239">
        <v>2</v>
      </c>
      <c r="E19" s="47">
        <v>3</v>
      </c>
      <c r="F19" s="48">
        <f t="shared" si="0"/>
        <v>6</v>
      </c>
      <c r="G19" s="48">
        <f t="shared" si="1"/>
        <v>357</v>
      </c>
      <c r="H19" s="48">
        <v>146</v>
      </c>
      <c r="I19" s="48">
        <f t="shared" si="2"/>
        <v>30</v>
      </c>
      <c r="J19" s="175">
        <f t="shared" si="3"/>
        <v>1.9495798319327731</v>
      </c>
      <c r="K19" s="160">
        <f t="shared" si="4"/>
        <v>1.9495798319327731</v>
      </c>
      <c r="M19" s="176"/>
      <c r="N19" s="62"/>
      <c r="O19" s="61"/>
      <c r="P19" s="155"/>
      <c r="Q19" s="63"/>
    </row>
    <row r="20" spans="1:17" s="42" customFormat="1" ht="15.75" x14ac:dyDescent="0.25">
      <c r="A20" s="349" t="s">
        <v>602</v>
      </c>
      <c r="B20" s="163"/>
      <c r="C20" s="85" t="s">
        <v>183</v>
      </c>
      <c r="D20" s="239">
        <v>3</v>
      </c>
      <c r="E20" s="47">
        <v>2</v>
      </c>
      <c r="F20" s="48">
        <f t="shared" si="0"/>
        <v>6</v>
      </c>
      <c r="G20" s="48">
        <f t="shared" si="1"/>
        <v>357</v>
      </c>
      <c r="H20" s="48">
        <v>146</v>
      </c>
      <c r="I20" s="48">
        <f t="shared" si="2"/>
        <v>30</v>
      </c>
      <c r="J20" s="175">
        <f t="shared" si="3"/>
        <v>1.9495798319327731</v>
      </c>
      <c r="K20" s="160">
        <f t="shared" si="4"/>
        <v>1.9495798319327731</v>
      </c>
      <c r="M20" s="176"/>
      <c r="N20" s="62"/>
      <c r="O20" s="61"/>
      <c r="P20" s="63"/>
      <c r="Q20" s="63"/>
    </row>
    <row r="21" spans="1:17" s="42" customFormat="1" ht="15.75" x14ac:dyDescent="0.25">
      <c r="A21" s="349" t="s">
        <v>603</v>
      </c>
      <c r="B21" s="163"/>
      <c r="C21" s="91" t="s">
        <v>407</v>
      </c>
      <c r="D21" s="239">
        <v>2</v>
      </c>
      <c r="E21" s="47">
        <v>3</v>
      </c>
      <c r="F21" s="48">
        <f t="shared" si="0"/>
        <v>6</v>
      </c>
      <c r="G21" s="48">
        <f t="shared" si="1"/>
        <v>357</v>
      </c>
      <c r="H21" s="48">
        <v>146</v>
      </c>
      <c r="I21" s="48">
        <f t="shared" si="2"/>
        <v>30</v>
      </c>
      <c r="J21" s="175">
        <f t="shared" si="3"/>
        <v>1.9495798319327731</v>
      </c>
      <c r="K21" s="160">
        <f t="shared" si="4"/>
        <v>1.9495798319327731</v>
      </c>
      <c r="M21" s="176"/>
      <c r="N21" s="62"/>
      <c r="O21" s="61"/>
      <c r="P21" s="63"/>
      <c r="Q21" s="63"/>
    </row>
    <row r="22" spans="1:17" s="41" customFormat="1" ht="15.75" x14ac:dyDescent="0.25">
      <c r="A22" s="349" t="s">
        <v>604</v>
      </c>
      <c r="B22" s="165"/>
      <c r="C22" s="85" t="s">
        <v>223</v>
      </c>
      <c r="D22" s="239">
        <v>5</v>
      </c>
      <c r="E22" s="47">
        <v>2</v>
      </c>
      <c r="F22" s="48">
        <f t="shared" si="0"/>
        <v>10</v>
      </c>
      <c r="G22" s="48">
        <f t="shared" si="1"/>
        <v>357</v>
      </c>
      <c r="H22" s="48">
        <v>146</v>
      </c>
      <c r="I22" s="48">
        <f t="shared" si="2"/>
        <v>30</v>
      </c>
      <c r="J22" s="175">
        <f t="shared" si="3"/>
        <v>3.2492997198879552</v>
      </c>
      <c r="K22" s="160">
        <f t="shared" si="4"/>
        <v>3.2492997198879552</v>
      </c>
      <c r="M22" s="176"/>
      <c r="N22" s="62"/>
      <c r="O22" s="61"/>
      <c r="P22" s="60"/>
      <c r="Q22" s="60"/>
    </row>
    <row r="23" spans="1:17" s="41" customFormat="1" ht="15.75" x14ac:dyDescent="0.25">
      <c r="A23" s="349" t="s">
        <v>605</v>
      </c>
      <c r="B23" s="165"/>
      <c r="C23" s="85" t="s">
        <v>302</v>
      </c>
      <c r="D23" s="239">
        <v>5</v>
      </c>
      <c r="E23" s="47">
        <v>2</v>
      </c>
      <c r="F23" s="48">
        <f t="shared" si="0"/>
        <v>10</v>
      </c>
      <c r="G23" s="48">
        <f t="shared" si="1"/>
        <v>357</v>
      </c>
      <c r="H23" s="48">
        <v>146</v>
      </c>
      <c r="I23" s="48">
        <f t="shared" si="2"/>
        <v>30</v>
      </c>
      <c r="J23" s="175">
        <f t="shared" si="3"/>
        <v>3.2492997198879552</v>
      </c>
      <c r="K23" s="160">
        <f t="shared" si="4"/>
        <v>3.2492997198879552</v>
      </c>
      <c r="M23" s="176"/>
      <c r="N23" s="62"/>
      <c r="O23" s="61"/>
      <c r="P23" s="60"/>
      <c r="Q23" s="60"/>
    </row>
    <row r="24" spans="1:17" s="41" customFormat="1" ht="15.75" x14ac:dyDescent="0.25">
      <c r="A24" s="349" t="s">
        <v>606</v>
      </c>
      <c r="B24" s="166"/>
      <c r="C24" s="85" t="s">
        <v>186</v>
      </c>
      <c r="D24" s="239">
        <v>2</v>
      </c>
      <c r="E24" s="47">
        <v>3</v>
      </c>
      <c r="F24" s="48">
        <f t="shared" si="0"/>
        <v>6</v>
      </c>
      <c r="G24" s="48">
        <f t="shared" si="1"/>
        <v>357</v>
      </c>
      <c r="H24" s="48">
        <v>146</v>
      </c>
      <c r="I24" s="48">
        <f t="shared" si="2"/>
        <v>30</v>
      </c>
      <c r="J24" s="175">
        <f t="shared" si="3"/>
        <v>1.9495798319327731</v>
      </c>
      <c r="K24" s="160">
        <f t="shared" si="4"/>
        <v>1.9495798319327731</v>
      </c>
      <c r="M24" s="176"/>
      <c r="N24" s="62"/>
      <c r="O24" s="61"/>
      <c r="P24" s="60"/>
      <c r="Q24" s="60"/>
    </row>
    <row r="25" spans="1:17" s="41" customFormat="1" ht="15.75" x14ac:dyDescent="0.25">
      <c r="A25" s="349" t="s">
        <v>607</v>
      </c>
      <c r="B25" s="163"/>
      <c r="C25" s="91" t="s">
        <v>217</v>
      </c>
      <c r="D25" s="239">
        <v>2</v>
      </c>
      <c r="E25" s="47">
        <v>3</v>
      </c>
      <c r="F25" s="48">
        <f t="shared" si="0"/>
        <v>6</v>
      </c>
      <c r="G25" s="48">
        <f t="shared" si="1"/>
        <v>357</v>
      </c>
      <c r="H25" s="48">
        <v>146</v>
      </c>
      <c r="I25" s="48">
        <f t="shared" si="2"/>
        <v>30</v>
      </c>
      <c r="J25" s="175">
        <f t="shared" si="3"/>
        <v>1.9495798319327731</v>
      </c>
      <c r="K25" s="160">
        <f t="shared" si="4"/>
        <v>1.9495798319327731</v>
      </c>
      <c r="M25" s="176"/>
      <c r="N25" s="62"/>
      <c r="O25" s="61"/>
      <c r="P25" s="60"/>
      <c r="Q25" s="60"/>
    </row>
    <row r="26" spans="1:17" s="41" customFormat="1" ht="15.75" x14ac:dyDescent="0.25">
      <c r="A26" s="349" t="s">
        <v>608</v>
      </c>
      <c r="B26" s="163"/>
      <c r="C26" s="85" t="s">
        <v>190</v>
      </c>
      <c r="D26" s="239">
        <v>2</v>
      </c>
      <c r="E26" s="47">
        <v>3</v>
      </c>
      <c r="F26" s="48">
        <f t="shared" si="0"/>
        <v>6</v>
      </c>
      <c r="G26" s="48">
        <f t="shared" si="1"/>
        <v>357</v>
      </c>
      <c r="H26" s="48">
        <v>146</v>
      </c>
      <c r="I26" s="48">
        <f t="shared" si="2"/>
        <v>30</v>
      </c>
      <c r="J26" s="175">
        <f t="shared" si="3"/>
        <v>1.9495798319327731</v>
      </c>
      <c r="K26" s="160">
        <f t="shared" si="4"/>
        <v>1.9495798319327731</v>
      </c>
      <c r="M26" s="176"/>
      <c r="N26" s="62"/>
      <c r="O26" s="61"/>
      <c r="P26" s="60"/>
      <c r="Q26" s="60"/>
    </row>
    <row r="27" spans="1:17" s="41" customFormat="1" ht="31.5" x14ac:dyDescent="0.25">
      <c r="A27" s="349" t="s">
        <v>609</v>
      </c>
      <c r="B27" s="163"/>
      <c r="C27" s="91" t="s">
        <v>193</v>
      </c>
      <c r="D27" s="239">
        <v>2</v>
      </c>
      <c r="E27" s="47">
        <v>3</v>
      </c>
      <c r="F27" s="48">
        <f t="shared" si="0"/>
        <v>6</v>
      </c>
      <c r="G27" s="48">
        <f t="shared" si="1"/>
        <v>357</v>
      </c>
      <c r="H27" s="48">
        <v>146</v>
      </c>
      <c r="I27" s="48">
        <f t="shared" si="2"/>
        <v>30</v>
      </c>
      <c r="J27" s="175">
        <f t="shared" si="3"/>
        <v>1.9495798319327731</v>
      </c>
      <c r="K27" s="160">
        <f t="shared" si="4"/>
        <v>1.9495798319327731</v>
      </c>
      <c r="M27" s="176"/>
      <c r="N27" s="62"/>
      <c r="O27" s="61"/>
      <c r="P27" s="60"/>
      <c r="Q27" s="60"/>
    </row>
    <row r="28" spans="1:17" s="41" customFormat="1" ht="15.75" x14ac:dyDescent="0.25">
      <c r="A28" s="349" t="s">
        <v>610</v>
      </c>
      <c r="B28" s="163"/>
      <c r="C28" s="85" t="s">
        <v>194</v>
      </c>
      <c r="D28" s="239">
        <v>2</v>
      </c>
      <c r="E28" s="47">
        <v>3</v>
      </c>
      <c r="F28" s="48">
        <f t="shared" si="0"/>
        <v>6</v>
      </c>
      <c r="G28" s="48">
        <f t="shared" si="1"/>
        <v>357</v>
      </c>
      <c r="H28" s="48">
        <v>146</v>
      </c>
      <c r="I28" s="48">
        <f t="shared" si="2"/>
        <v>30</v>
      </c>
      <c r="J28" s="175">
        <f t="shared" si="3"/>
        <v>1.9495798319327731</v>
      </c>
      <c r="K28" s="160">
        <f t="shared" si="4"/>
        <v>1.9495798319327731</v>
      </c>
      <c r="M28" s="176"/>
      <c r="N28" s="62"/>
      <c r="O28" s="61"/>
      <c r="P28" s="60"/>
      <c r="Q28" s="60"/>
    </row>
    <row r="29" spans="1:17" s="41" customFormat="1" ht="15.75" x14ac:dyDescent="0.25">
      <c r="A29" s="349" t="s">
        <v>611</v>
      </c>
      <c r="B29" s="165"/>
      <c r="C29" s="85" t="s">
        <v>188</v>
      </c>
      <c r="D29" s="239">
        <v>2</v>
      </c>
      <c r="E29" s="47">
        <v>3</v>
      </c>
      <c r="F29" s="48">
        <f t="shared" ref="F29" si="5">D29*E29</f>
        <v>6</v>
      </c>
      <c r="G29" s="48">
        <f t="shared" si="1"/>
        <v>357</v>
      </c>
      <c r="H29" s="48">
        <v>146</v>
      </c>
      <c r="I29" s="48">
        <f t="shared" si="2"/>
        <v>30</v>
      </c>
      <c r="J29" s="175">
        <f t="shared" si="3"/>
        <v>1.9495798319327731</v>
      </c>
      <c r="K29" s="160">
        <f t="shared" si="4"/>
        <v>1.9495798319327731</v>
      </c>
      <c r="M29" s="176"/>
      <c r="N29" s="62"/>
      <c r="O29" s="61"/>
      <c r="P29" s="60"/>
      <c r="Q29" s="60"/>
    </row>
    <row r="30" spans="1:17" s="41" customFormat="1" ht="15.75" x14ac:dyDescent="0.25">
      <c r="A30" s="349" t="s">
        <v>612</v>
      </c>
      <c r="B30" s="165"/>
      <c r="C30" s="91" t="s">
        <v>191</v>
      </c>
      <c r="D30" s="239">
        <v>2</v>
      </c>
      <c r="E30" s="47">
        <v>3</v>
      </c>
      <c r="F30" s="48">
        <f t="shared" si="0"/>
        <v>6</v>
      </c>
      <c r="G30" s="48">
        <f t="shared" si="1"/>
        <v>357</v>
      </c>
      <c r="H30" s="48">
        <v>146</v>
      </c>
      <c r="I30" s="48">
        <f t="shared" si="2"/>
        <v>30</v>
      </c>
      <c r="J30" s="175">
        <f t="shared" si="3"/>
        <v>1.9495798319327731</v>
      </c>
      <c r="K30" s="160">
        <f t="shared" si="4"/>
        <v>1.9495798319327731</v>
      </c>
      <c r="M30" s="176"/>
      <c r="N30" s="62"/>
      <c r="O30" s="61"/>
      <c r="P30" s="60"/>
      <c r="Q30" s="60"/>
    </row>
    <row r="31" spans="1:17" s="41" customFormat="1" ht="15.75" x14ac:dyDescent="0.25">
      <c r="A31" s="349" t="s">
        <v>613</v>
      </c>
      <c r="B31" s="165"/>
      <c r="C31" s="91" t="s">
        <v>197</v>
      </c>
      <c r="D31" s="239">
        <v>3</v>
      </c>
      <c r="E31" s="47">
        <v>2</v>
      </c>
      <c r="F31" s="48">
        <f t="shared" si="0"/>
        <v>6</v>
      </c>
      <c r="G31" s="48">
        <f t="shared" si="1"/>
        <v>357</v>
      </c>
      <c r="H31" s="48">
        <v>146</v>
      </c>
      <c r="I31" s="48">
        <f t="shared" si="2"/>
        <v>30</v>
      </c>
      <c r="J31" s="175">
        <f t="shared" si="3"/>
        <v>1.9495798319327731</v>
      </c>
      <c r="K31" s="160">
        <f t="shared" si="4"/>
        <v>1.9495798319327731</v>
      </c>
      <c r="M31" s="176"/>
      <c r="N31" s="62"/>
      <c r="O31" s="61"/>
      <c r="P31" s="60"/>
      <c r="Q31" s="60"/>
    </row>
    <row r="32" spans="1:17" s="41" customFormat="1" ht="15.75" x14ac:dyDescent="0.25">
      <c r="A32" s="349" t="s">
        <v>614</v>
      </c>
      <c r="B32" s="165"/>
      <c r="C32" s="91" t="s">
        <v>192</v>
      </c>
      <c r="D32" s="239">
        <v>2</v>
      </c>
      <c r="E32" s="47">
        <v>3</v>
      </c>
      <c r="F32" s="48">
        <f t="shared" si="0"/>
        <v>6</v>
      </c>
      <c r="G32" s="48">
        <f t="shared" si="1"/>
        <v>357</v>
      </c>
      <c r="H32" s="48">
        <v>146</v>
      </c>
      <c r="I32" s="48">
        <f t="shared" si="2"/>
        <v>30</v>
      </c>
      <c r="J32" s="175">
        <f t="shared" si="3"/>
        <v>1.9495798319327731</v>
      </c>
      <c r="K32" s="160">
        <f t="shared" si="4"/>
        <v>1.9495798319327731</v>
      </c>
      <c r="M32" s="176"/>
      <c r="N32" s="62"/>
      <c r="O32" s="61"/>
      <c r="P32" s="60"/>
      <c r="Q32" s="60"/>
    </row>
    <row r="33" spans="1:17" s="41" customFormat="1" ht="15.75" x14ac:dyDescent="0.25">
      <c r="A33" s="349" t="s">
        <v>615</v>
      </c>
      <c r="B33" s="165"/>
      <c r="C33" s="91" t="s">
        <v>224</v>
      </c>
      <c r="D33" s="239">
        <v>2</v>
      </c>
      <c r="E33" s="47">
        <v>3</v>
      </c>
      <c r="F33" s="48">
        <f t="shared" si="0"/>
        <v>6</v>
      </c>
      <c r="G33" s="48">
        <f t="shared" si="1"/>
        <v>357</v>
      </c>
      <c r="H33" s="48">
        <v>146</v>
      </c>
      <c r="I33" s="48">
        <f t="shared" si="2"/>
        <v>30</v>
      </c>
      <c r="J33" s="175">
        <f t="shared" si="3"/>
        <v>1.9495798319327731</v>
      </c>
      <c r="K33" s="160">
        <f t="shared" si="4"/>
        <v>1.9495798319327731</v>
      </c>
      <c r="M33" s="176"/>
      <c r="N33" s="62"/>
      <c r="O33" s="61"/>
      <c r="P33" s="60"/>
      <c r="Q33" s="60"/>
    </row>
    <row r="34" spans="1:17" s="41" customFormat="1" ht="15.75" x14ac:dyDescent="0.25">
      <c r="A34" s="349" t="s">
        <v>616</v>
      </c>
      <c r="B34" s="163"/>
      <c r="C34" s="91" t="s">
        <v>195</v>
      </c>
      <c r="D34" s="239">
        <v>2</v>
      </c>
      <c r="E34" s="47">
        <v>3</v>
      </c>
      <c r="F34" s="48">
        <f t="shared" si="0"/>
        <v>6</v>
      </c>
      <c r="G34" s="48">
        <f t="shared" si="1"/>
        <v>357</v>
      </c>
      <c r="H34" s="48">
        <v>146</v>
      </c>
      <c r="I34" s="48">
        <f t="shared" si="2"/>
        <v>30</v>
      </c>
      <c r="J34" s="175">
        <f t="shared" si="3"/>
        <v>1.9495798319327731</v>
      </c>
      <c r="K34" s="160">
        <f t="shared" si="4"/>
        <v>1.9495798319327731</v>
      </c>
      <c r="M34" s="176"/>
      <c r="N34" s="62"/>
      <c r="O34" s="61"/>
      <c r="P34" s="60"/>
      <c r="Q34" s="60"/>
    </row>
    <row r="35" spans="1:17" s="41" customFormat="1" ht="15.75" x14ac:dyDescent="0.25">
      <c r="A35" s="349" t="s">
        <v>617</v>
      </c>
      <c r="B35" s="163"/>
      <c r="C35" s="85" t="s">
        <v>198</v>
      </c>
      <c r="D35" s="239">
        <v>2</v>
      </c>
      <c r="E35" s="47">
        <v>3</v>
      </c>
      <c r="F35" s="48">
        <f t="shared" si="0"/>
        <v>6</v>
      </c>
      <c r="G35" s="48">
        <f t="shared" si="1"/>
        <v>357</v>
      </c>
      <c r="H35" s="48">
        <v>146</v>
      </c>
      <c r="I35" s="48">
        <f t="shared" si="2"/>
        <v>30</v>
      </c>
      <c r="J35" s="175">
        <f t="shared" si="3"/>
        <v>1.9495798319327731</v>
      </c>
      <c r="K35" s="160">
        <f t="shared" si="4"/>
        <v>1.9495798319327731</v>
      </c>
      <c r="M35" s="176"/>
      <c r="N35" s="62"/>
      <c r="O35" s="61"/>
      <c r="P35" s="60"/>
      <c r="Q35" s="60"/>
    </row>
    <row r="36" spans="1:17" s="41" customFormat="1" ht="15.75" x14ac:dyDescent="0.25">
      <c r="A36" s="349" t="s">
        <v>618</v>
      </c>
      <c r="B36" s="163"/>
      <c r="C36" s="91" t="s">
        <v>202</v>
      </c>
      <c r="D36" s="239">
        <v>2</v>
      </c>
      <c r="E36" s="47">
        <v>3</v>
      </c>
      <c r="F36" s="48">
        <f t="shared" si="0"/>
        <v>6</v>
      </c>
      <c r="G36" s="48">
        <f t="shared" ref="G36:G58" si="6">$F$61</f>
        <v>357</v>
      </c>
      <c r="H36" s="48">
        <v>146</v>
      </c>
      <c r="I36" s="48">
        <f t="shared" ref="I36:I58" si="7">$D$78</f>
        <v>30</v>
      </c>
      <c r="J36" s="175">
        <f t="shared" si="3"/>
        <v>1.9495798319327731</v>
      </c>
      <c r="K36" s="160">
        <f t="shared" si="4"/>
        <v>1.9495798319327731</v>
      </c>
      <c r="M36" s="176"/>
      <c r="N36" s="62"/>
      <c r="O36" s="61"/>
      <c r="P36" s="60"/>
      <c r="Q36" s="60"/>
    </row>
    <row r="37" spans="1:17" s="41" customFormat="1" ht="15.75" x14ac:dyDescent="0.25">
      <c r="A37" s="349" t="s">
        <v>619</v>
      </c>
      <c r="B37" s="163"/>
      <c r="C37" s="85" t="s">
        <v>204</v>
      </c>
      <c r="D37" s="239">
        <v>2</v>
      </c>
      <c r="E37" s="47">
        <v>3</v>
      </c>
      <c r="F37" s="48">
        <f t="shared" si="0"/>
        <v>6</v>
      </c>
      <c r="G37" s="48">
        <f t="shared" si="6"/>
        <v>357</v>
      </c>
      <c r="H37" s="48">
        <v>146</v>
      </c>
      <c r="I37" s="48">
        <f t="shared" si="7"/>
        <v>30</v>
      </c>
      <c r="J37" s="175">
        <f t="shared" si="3"/>
        <v>1.9495798319327731</v>
      </c>
      <c r="K37" s="160">
        <f t="shared" si="4"/>
        <v>1.9495798319327731</v>
      </c>
      <c r="M37" s="176"/>
      <c r="N37" s="62"/>
      <c r="O37" s="61"/>
      <c r="P37" s="60"/>
      <c r="Q37" s="60"/>
    </row>
    <row r="38" spans="1:17" s="41" customFormat="1" ht="15.75" x14ac:dyDescent="0.25">
      <c r="A38" s="349" t="s">
        <v>620</v>
      </c>
      <c r="B38" s="165"/>
      <c r="C38" s="91" t="s">
        <v>203</v>
      </c>
      <c r="D38" s="239">
        <v>2</v>
      </c>
      <c r="E38" s="47">
        <v>3</v>
      </c>
      <c r="F38" s="48">
        <f t="shared" si="0"/>
        <v>6</v>
      </c>
      <c r="G38" s="48">
        <f t="shared" si="6"/>
        <v>357</v>
      </c>
      <c r="H38" s="48">
        <v>146</v>
      </c>
      <c r="I38" s="48">
        <f t="shared" si="7"/>
        <v>30</v>
      </c>
      <c r="J38" s="175">
        <f t="shared" si="3"/>
        <v>1.9495798319327731</v>
      </c>
      <c r="K38" s="160">
        <f t="shared" si="4"/>
        <v>1.9495798319327731</v>
      </c>
      <c r="M38" s="176"/>
      <c r="N38" s="62"/>
      <c r="O38" s="61"/>
      <c r="P38" s="60"/>
      <c r="Q38" s="60"/>
    </row>
    <row r="39" spans="1:17" s="41" customFormat="1" ht="15.75" x14ac:dyDescent="0.25">
      <c r="A39" s="349" t="s">
        <v>621</v>
      </c>
      <c r="B39" s="165"/>
      <c r="C39" s="91" t="s">
        <v>201</v>
      </c>
      <c r="D39" s="239">
        <v>2</v>
      </c>
      <c r="E39" s="47">
        <v>3</v>
      </c>
      <c r="F39" s="48">
        <f t="shared" ref="F39" si="8">D39*E39</f>
        <v>6</v>
      </c>
      <c r="G39" s="48">
        <f t="shared" si="6"/>
        <v>357</v>
      </c>
      <c r="H39" s="48">
        <v>146</v>
      </c>
      <c r="I39" s="48">
        <f t="shared" si="7"/>
        <v>30</v>
      </c>
      <c r="J39" s="175">
        <f t="shared" si="3"/>
        <v>1.9495798319327731</v>
      </c>
      <c r="K39" s="160">
        <f t="shared" si="4"/>
        <v>1.9495798319327731</v>
      </c>
      <c r="M39" s="176"/>
      <c r="N39" s="62"/>
      <c r="O39" s="61"/>
      <c r="P39" s="60"/>
      <c r="Q39" s="60"/>
    </row>
    <row r="40" spans="1:17" s="41" customFormat="1" ht="15.75" x14ac:dyDescent="0.25">
      <c r="A40" s="349" t="s">
        <v>622</v>
      </c>
      <c r="B40" s="165"/>
      <c r="C40" s="91" t="s">
        <v>196</v>
      </c>
      <c r="D40" s="239">
        <v>3</v>
      </c>
      <c r="E40" s="47">
        <v>2</v>
      </c>
      <c r="F40" s="48">
        <f t="shared" ref="F40:F49" si="9">D40*E40</f>
        <v>6</v>
      </c>
      <c r="G40" s="48">
        <f t="shared" si="6"/>
        <v>357</v>
      </c>
      <c r="H40" s="48">
        <v>146</v>
      </c>
      <c r="I40" s="48">
        <f t="shared" si="7"/>
        <v>30</v>
      </c>
      <c r="J40" s="175">
        <f t="shared" ref="J40:J49" si="10">((F40/G40)*(H40-I40))</f>
        <v>1.9495798319327731</v>
      </c>
      <c r="K40" s="160">
        <f t="shared" si="4"/>
        <v>1.9495798319327731</v>
      </c>
      <c r="M40" s="176"/>
      <c r="N40" s="62"/>
      <c r="O40" s="61"/>
      <c r="P40" s="60"/>
      <c r="Q40" s="60"/>
    </row>
    <row r="41" spans="1:17" s="41" customFormat="1" ht="15.75" x14ac:dyDescent="0.25">
      <c r="A41" s="349" t="s">
        <v>623</v>
      </c>
      <c r="B41" s="165"/>
      <c r="C41" s="91" t="s">
        <v>199</v>
      </c>
      <c r="D41" s="239">
        <v>3</v>
      </c>
      <c r="E41" s="47">
        <v>2</v>
      </c>
      <c r="F41" s="48">
        <f t="shared" si="9"/>
        <v>6</v>
      </c>
      <c r="G41" s="48">
        <f t="shared" si="6"/>
        <v>357</v>
      </c>
      <c r="H41" s="48">
        <v>146</v>
      </c>
      <c r="I41" s="48">
        <f t="shared" si="7"/>
        <v>30</v>
      </c>
      <c r="J41" s="175">
        <f t="shared" si="10"/>
        <v>1.9495798319327731</v>
      </c>
      <c r="K41" s="160">
        <f t="shared" si="4"/>
        <v>1.9495798319327731</v>
      </c>
      <c r="M41" s="176"/>
      <c r="N41" s="62"/>
      <c r="O41" s="61"/>
      <c r="P41" s="60"/>
      <c r="Q41" s="60"/>
    </row>
    <row r="42" spans="1:17" s="41" customFormat="1" ht="15.75" x14ac:dyDescent="0.25">
      <c r="A42" s="349" t="s">
        <v>624</v>
      </c>
      <c r="B42" s="165"/>
      <c r="C42" s="85" t="s">
        <v>200</v>
      </c>
      <c r="D42" s="239">
        <v>2</v>
      </c>
      <c r="E42" s="47">
        <v>2</v>
      </c>
      <c r="F42" s="48">
        <f t="shared" si="9"/>
        <v>4</v>
      </c>
      <c r="G42" s="48">
        <f t="shared" si="6"/>
        <v>357</v>
      </c>
      <c r="H42" s="48">
        <v>146</v>
      </c>
      <c r="I42" s="48">
        <f t="shared" si="7"/>
        <v>30</v>
      </c>
      <c r="J42" s="175">
        <f t="shared" si="10"/>
        <v>1.2997198879551821</v>
      </c>
      <c r="K42" s="160">
        <f t="shared" si="4"/>
        <v>1.2997198879551821</v>
      </c>
      <c r="M42" s="176"/>
      <c r="N42" s="62"/>
      <c r="O42" s="61"/>
      <c r="P42" s="60"/>
      <c r="Q42" s="60"/>
    </row>
    <row r="43" spans="1:17" s="41" customFormat="1" ht="15.75" x14ac:dyDescent="0.25">
      <c r="A43" s="349" t="s">
        <v>625</v>
      </c>
      <c r="B43" s="163"/>
      <c r="C43" s="91" t="s">
        <v>211</v>
      </c>
      <c r="D43" s="239">
        <v>3</v>
      </c>
      <c r="E43" s="47">
        <v>2</v>
      </c>
      <c r="F43" s="48">
        <f t="shared" si="9"/>
        <v>6</v>
      </c>
      <c r="G43" s="48">
        <f t="shared" si="6"/>
        <v>357</v>
      </c>
      <c r="H43" s="48">
        <v>146</v>
      </c>
      <c r="I43" s="48">
        <f t="shared" si="7"/>
        <v>30</v>
      </c>
      <c r="J43" s="175">
        <f t="shared" si="10"/>
        <v>1.9495798319327731</v>
      </c>
      <c r="K43" s="160">
        <f t="shared" si="4"/>
        <v>1.9495798319327731</v>
      </c>
      <c r="M43" s="176"/>
      <c r="N43" s="62"/>
      <c r="O43" s="61"/>
      <c r="P43" s="60"/>
      <c r="Q43" s="60"/>
    </row>
    <row r="44" spans="1:17" s="41" customFormat="1" ht="15.75" x14ac:dyDescent="0.25">
      <c r="A44" s="349" t="s">
        <v>626</v>
      </c>
      <c r="B44" s="163"/>
      <c r="C44" s="91" t="s">
        <v>206</v>
      </c>
      <c r="D44" s="53">
        <v>3</v>
      </c>
      <c r="E44" s="47">
        <v>2</v>
      </c>
      <c r="F44" s="48">
        <f t="shared" si="9"/>
        <v>6</v>
      </c>
      <c r="G44" s="48">
        <f t="shared" si="6"/>
        <v>357</v>
      </c>
      <c r="H44" s="48">
        <v>146</v>
      </c>
      <c r="I44" s="48">
        <f t="shared" si="7"/>
        <v>30</v>
      </c>
      <c r="J44" s="175">
        <f t="shared" si="10"/>
        <v>1.9495798319327731</v>
      </c>
      <c r="K44" s="160">
        <f t="shared" si="4"/>
        <v>1.9495798319327731</v>
      </c>
      <c r="M44" s="176"/>
      <c r="N44" s="62"/>
      <c r="O44" s="61"/>
      <c r="P44" s="60"/>
      <c r="Q44" s="60"/>
    </row>
    <row r="45" spans="1:17" s="41" customFormat="1" ht="15.75" x14ac:dyDescent="0.25">
      <c r="A45" s="349" t="s">
        <v>627</v>
      </c>
      <c r="B45" s="163"/>
      <c r="C45" s="91" t="s">
        <v>207</v>
      </c>
      <c r="D45" s="53">
        <v>3</v>
      </c>
      <c r="E45" s="47">
        <v>2</v>
      </c>
      <c r="F45" s="48">
        <f t="shared" si="9"/>
        <v>6</v>
      </c>
      <c r="G45" s="48">
        <f t="shared" si="6"/>
        <v>357</v>
      </c>
      <c r="H45" s="48">
        <v>146</v>
      </c>
      <c r="I45" s="48">
        <f t="shared" si="7"/>
        <v>30</v>
      </c>
      <c r="J45" s="175">
        <f t="shared" si="10"/>
        <v>1.9495798319327731</v>
      </c>
      <c r="K45" s="160">
        <f t="shared" si="4"/>
        <v>1.9495798319327731</v>
      </c>
      <c r="M45" s="176"/>
      <c r="N45" s="62"/>
      <c r="O45" s="61"/>
      <c r="P45" s="60"/>
      <c r="Q45" s="60"/>
    </row>
    <row r="46" spans="1:17" s="41" customFormat="1" ht="15.75" x14ac:dyDescent="0.25">
      <c r="A46" s="349" t="s">
        <v>628</v>
      </c>
      <c r="B46" s="163"/>
      <c r="C46" s="91" t="s">
        <v>208</v>
      </c>
      <c r="D46" s="53">
        <v>2</v>
      </c>
      <c r="E46" s="47">
        <v>3</v>
      </c>
      <c r="F46" s="48">
        <f t="shared" si="9"/>
        <v>6</v>
      </c>
      <c r="G46" s="48">
        <f t="shared" si="6"/>
        <v>357</v>
      </c>
      <c r="H46" s="48">
        <v>146</v>
      </c>
      <c r="I46" s="48">
        <f t="shared" si="7"/>
        <v>30</v>
      </c>
      <c r="J46" s="175">
        <f t="shared" si="10"/>
        <v>1.9495798319327731</v>
      </c>
      <c r="K46" s="160">
        <f t="shared" si="4"/>
        <v>1.9495798319327731</v>
      </c>
      <c r="M46" s="176"/>
      <c r="N46" s="62"/>
      <c r="O46" s="61"/>
      <c r="P46" s="60"/>
      <c r="Q46" s="60"/>
    </row>
    <row r="47" spans="1:17" s="41" customFormat="1" ht="15.75" x14ac:dyDescent="0.25">
      <c r="A47" s="349" t="s">
        <v>629</v>
      </c>
      <c r="B47" s="165"/>
      <c r="C47" s="91" t="s">
        <v>212</v>
      </c>
      <c r="D47" s="239">
        <v>3</v>
      </c>
      <c r="E47" s="47">
        <v>2</v>
      </c>
      <c r="F47" s="48">
        <f t="shared" si="9"/>
        <v>6</v>
      </c>
      <c r="G47" s="48">
        <f t="shared" si="6"/>
        <v>357</v>
      </c>
      <c r="H47" s="48">
        <v>146</v>
      </c>
      <c r="I47" s="48">
        <f t="shared" si="7"/>
        <v>30</v>
      </c>
      <c r="J47" s="175">
        <f t="shared" si="10"/>
        <v>1.9495798319327731</v>
      </c>
      <c r="K47" s="160">
        <f t="shared" si="4"/>
        <v>1.9495798319327731</v>
      </c>
      <c r="M47" s="176"/>
      <c r="N47" s="62"/>
      <c r="O47" s="61"/>
      <c r="P47" s="60"/>
      <c r="Q47" s="60"/>
    </row>
    <row r="48" spans="1:17" s="41" customFormat="1" ht="15.75" x14ac:dyDescent="0.25">
      <c r="A48" s="349" t="s">
        <v>630</v>
      </c>
      <c r="B48" s="165"/>
      <c r="C48" s="91" t="s">
        <v>209</v>
      </c>
      <c r="D48" s="239">
        <v>2</v>
      </c>
      <c r="E48" s="47">
        <v>3</v>
      </c>
      <c r="F48" s="48">
        <f t="shared" si="9"/>
        <v>6</v>
      </c>
      <c r="G48" s="48">
        <f t="shared" si="6"/>
        <v>357</v>
      </c>
      <c r="H48" s="48">
        <v>146</v>
      </c>
      <c r="I48" s="48">
        <f t="shared" si="7"/>
        <v>30</v>
      </c>
      <c r="J48" s="175">
        <f t="shared" si="10"/>
        <v>1.9495798319327731</v>
      </c>
      <c r="K48" s="160">
        <f t="shared" si="4"/>
        <v>1.9495798319327731</v>
      </c>
      <c r="M48" s="176"/>
      <c r="N48" s="62"/>
      <c r="O48" s="61"/>
      <c r="P48" s="60"/>
      <c r="Q48" s="60"/>
    </row>
    <row r="49" spans="1:17" s="41" customFormat="1" ht="15.75" x14ac:dyDescent="0.25">
      <c r="A49" s="349" t="s">
        <v>631</v>
      </c>
      <c r="B49" s="165"/>
      <c r="C49" s="91" t="s">
        <v>210</v>
      </c>
      <c r="D49" s="239">
        <v>3</v>
      </c>
      <c r="E49" s="47">
        <v>2</v>
      </c>
      <c r="F49" s="48">
        <f t="shared" si="9"/>
        <v>6</v>
      </c>
      <c r="G49" s="48">
        <f t="shared" si="6"/>
        <v>357</v>
      </c>
      <c r="H49" s="48">
        <v>146</v>
      </c>
      <c r="I49" s="48">
        <f t="shared" si="7"/>
        <v>30</v>
      </c>
      <c r="J49" s="175">
        <f t="shared" si="10"/>
        <v>1.9495798319327731</v>
      </c>
      <c r="K49" s="160">
        <f t="shared" si="4"/>
        <v>1.9495798319327731</v>
      </c>
      <c r="M49" s="176"/>
      <c r="N49" s="62"/>
      <c r="O49" s="61"/>
      <c r="P49" s="60"/>
      <c r="Q49" s="60"/>
    </row>
    <row r="50" spans="1:17" s="41" customFormat="1" ht="15.75" x14ac:dyDescent="0.25">
      <c r="A50" s="349" t="s">
        <v>632</v>
      </c>
      <c r="B50" s="167"/>
      <c r="C50" s="85" t="s">
        <v>213</v>
      </c>
      <c r="D50" s="239">
        <v>3</v>
      </c>
      <c r="E50" s="47">
        <v>2</v>
      </c>
      <c r="F50" s="48">
        <f t="shared" ref="F50:F58" si="11">D50*E50</f>
        <v>6</v>
      </c>
      <c r="G50" s="48">
        <f t="shared" si="6"/>
        <v>357</v>
      </c>
      <c r="H50" s="48">
        <v>146</v>
      </c>
      <c r="I50" s="48">
        <f t="shared" si="7"/>
        <v>30</v>
      </c>
      <c r="J50" s="175">
        <f t="shared" ref="J50:J58" si="12">((F50/G50)*(H50-I50))</f>
        <v>1.9495798319327731</v>
      </c>
      <c r="K50" s="160">
        <f t="shared" ref="K50:K58" si="13">J50</f>
        <v>1.9495798319327731</v>
      </c>
      <c r="M50" s="176"/>
      <c r="N50" s="62"/>
      <c r="O50" s="61"/>
      <c r="P50" s="60"/>
      <c r="Q50" s="60"/>
    </row>
    <row r="51" spans="1:17" s="41" customFormat="1" ht="15.75" x14ac:dyDescent="0.25">
      <c r="A51" s="349" t="s">
        <v>633</v>
      </c>
      <c r="B51" s="172"/>
      <c r="C51" s="89" t="s">
        <v>219</v>
      </c>
      <c r="D51" s="239">
        <v>2</v>
      </c>
      <c r="E51" s="47">
        <v>2</v>
      </c>
      <c r="F51" s="48">
        <f t="shared" si="11"/>
        <v>4</v>
      </c>
      <c r="G51" s="48">
        <f t="shared" si="6"/>
        <v>357</v>
      </c>
      <c r="H51" s="48">
        <v>146</v>
      </c>
      <c r="I51" s="48">
        <f t="shared" si="7"/>
        <v>30</v>
      </c>
      <c r="J51" s="175">
        <f t="shared" si="12"/>
        <v>1.2997198879551821</v>
      </c>
      <c r="K51" s="160">
        <f t="shared" si="13"/>
        <v>1.2997198879551821</v>
      </c>
      <c r="M51" s="176"/>
      <c r="N51" s="62"/>
      <c r="O51" s="61"/>
      <c r="P51" s="60"/>
      <c r="Q51" s="60"/>
    </row>
    <row r="52" spans="1:17" s="41" customFormat="1" ht="15.75" x14ac:dyDescent="0.25">
      <c r="A52" s="349" t="s">
        <v>634</v>
      </c>
      <c r="B52" s="163"/>
      <c r="C52" s="91" t="s">
        <v>226</v>
      </c>
      <c r="D52" s="239">
        <v>3</v>
      </c>
      <c r="E52" s="47">
        <v>2</v>
      </c>
      <c r="F52" s="48">
        <f t="shared" si="11"/>
        <v>6</v>
      </c>
      <c r="G52" s="48">
        <f t="shared" si="6"/>
        <v>357</v>
      </c>
      <c r="H52" s="48">
        <v>146</v>
      </c>
      <c r="I52" s="48">
        <f t="shared" si="7"/>
        <v>30</v>
      </c>
      <c r="J52" s="175">
        <f t="shared" si="12"/>
        <v>1.9495798319327731</v>
      </c>
      <c r="K52" s="160">
        <f t="shared" si="13"/>
        <v>1.9495798319327731</v>
      </c>
      <c r="M52" s="176"/>
      <c r="N52" s="62"/>
      <c r="O52" s="61"/>
      <c r="P52" s="60"/>
      <c r="Q52" s="60"/>
    </row>
    <row r="53" spans="1:17" s="41" customFormat="1" ht="15.75" x14ac:dyDescent="0.25">
      <c r="A53" s="349" t="s">
        <v>635</v>
      </c>
      <c r="B53" s="168"/>
      <c r="C53" s="91" t="s">
        <v>215</v>
      </c>
      <c r="D53" s="239">
        <v>3</v>
      </c>
      <c r="E53" s="47">
        <v>2</v>
      </c>
      <c r="F53" s="48">
        <f t="shared" si="11"/>
        <v>6</v>
      </c>
      <c r="G53" s="48">
        <f t="shared" si="6"/>
        <v>357</v>
      </c>
      <c r="H53" s="48">
        <v>146</v>
      </c>
      <c r="I53" s="48">
        <f t="shared" si="7"/>
        <v>30</v>
      </c>
      <c r="J53" s="175">
        <f t="shared" si="12"/>
        <v>1.9495798319327731</v>
      </c>
      <c r="K53" s="160">
        <f t="shared" si="13"/>
        <v>1.9495798319327731</v>
      </c>
      <c r="M53" s="176"/>
      <c r="N53" s="62"/>
      <c r="O53" s="61"/>
      <c r="P53" s="60"/>
      <c r="Q53" s="60"/>
    </row>
    <row r="54" spans="1:17" s="41" customFormat="1" ht="31.5" x14ac:dyDescent="0.25">
      <c r="A54" s="349" t="s">
        <v>636</v>
      </c>
      <c r="B54" s="169"/>
      <c r="C54" s="91" t="s">
        <v>218</v>
      </c>
      <c r="D54" s="239">
        <v>3</v>
      </c>
      <c r="E54" s="47">
        <v>2</v>
      </c>
      <c r="F54" s="48">
        <f t="shared" si="11"/>
        <v>6</v>
      </c>
      <c r="G54" s="48">
        <f t="shared" si="6"/>
        <v>357</v>
      </c>
      <c r="H54" s="48">
        <v>146</v>
      </c>
      <c r="I54" s="48">
        <f t="shared" si="7"/>
        <v>30</v>
      </c>
      <c r="J54" s="175">
        <f t="shared" si="12"/>
        <v>1.9495798319327731</v>
      </c>
      <c r="K54" s="160">
        <f t="shared" si="13"/>
        <v>1.9495798319327731</v>
      </c>
      <c r="M54" s="176"/>
      <c r="N54" s="62"/>
      <c r="O54" s="61"/>
      <c r="P54" s="60"/>
      <c r="Q54" s="60"/>
    </row>
    <row r="55" spans="1:17" s="41" customFormat="1" ht="15.75" x14ac:dyDescent="0.25">
      <c r="A55" s="349" t="s">
        <v>637</v>
      </c>
      <c r="B55" s="170"/>
      <c r="C55" s="91" t="s">
        <v>214</v>
      </c>
      <c r="D55" s="239">
        <v>3</v>
      </c>
      <c r="E55" s="47">
        <v>2</v>
      </c>
      <c r="F55" s="48">
        <f t="shared" si="11"/>
        <v>6</v>
      </c>
      <c r="G55" s="48">
        <f t="shared" si="6"/>
        <v>357</v>
      </c>
      <c r="H55" s="48">
        <v>146</v>
      </c>
      <c r="I55" s="48">
        <f t="shared" si="7"/>
        <v>30</v>
      </c>
      <c r="J55" s="175">
        <f t="shared" si="12"/>
        <v>1.9495798319327731</v>
      </c>
      <c r="K55" s="160">
        <f t="shared" si="13"/>
        <v>1.9495798319327731</v>
      </c>
      <c r="M55" s="176"/>
      <c r="N55" s="62"/>
      <c r="O55" s="61"/>
      <c r="P55" s="60"/>
      <c r="Q55" s="60"/>
    </row>
    <row r="56" spans="1:17" s="41" customFormat="1" ht="15.75" x14ac:dyDescent="0.25">
      <c r="A56" s="349" t="s">
        <v>638</v>
      </c>
      <c r="B56" s="171"/>
      <c r="C56" s="91" t="s">
        <v>216</v>
      </c>
      <c r="D56" s="239">
        <v>3</v>
      </c>
      <c r="E56" s="47">
        <v>2</v>
      </c>
      <c r="F56" s="48">
        <f t="shared" si="11"/>
        <v>6</v>
      </c>
      <c r="G56" s="48">
        <f t="shared" si="6"/>
        <v>357</v>
      </c>
      <c r="H56" s="48">
        <v>146</v>
      </c>
      <c r="I56" s="48">
        <f t="shared" si="7"/>
        <v>30</v>
      </c>
      <c r="J56" s="175">
        <f t="shared" si="12"/>
        <v>1.9495798319327731</v>
      </c>
      <c r="K56" s="160">
        <f t="shared" si="13"/>
        <v>1.9495798319327731</v>
      </c>
      <c r="M56" s="176"/>
      <c r="N56" s="62"/>
      <c r="O56" s="61"/>
      <c r="P56" s="60"/>
      <c r="Q56" s="60"/>
    </row>
    <row r="57" spans="1:17" s="41" customFormat="1" ht="15.75" x14ac:dyDescent="0.25">
      <c r="A57" s="349" t="s">
        <v>639</v>
      </c>
      <c r="B57" s="171"/>
      <c r="C57" s="89" t="s">
        <v>220</v>
      </c>
      <c r="D57" s="53">
        <v>3</v>
      </c>
      <c r="E57" s="47">
        <v>2</v>
      </c>
      <c r="F57" s="48">
        <f t="shared" si="11"/>
        <v>6</v>
      </c>
      <c r="G57" s="48">
        <f t="shared" si="6"/>
        <v>357</v>
      </c>
      <c r="H57" s="48">
        <v>146</v>
      </c>
      <c r="I57" s="48">
        <f t="shared" si="7"/>
        <v>30</v>
      </c>
      <c r="J57" s="175">
        <f t="shared" si="12"/>
        <v>1.9495798319327731</v>
      </c>
      <c r="K57" s="160">
        <f t="shared" si="13"/>
        <v>1.9495798319327731</v>
      </c>
      <c r="M57" s="176"/>
      <c r="N57" s="62"/>
      <c r="O57" s="61"/>
      <c r="P57" s="60"/>
      <c r="Q57" s="60"/>
    </row>
    <row r="58" spans="1:17" ht="15.75" x14ac:dyDescent="0.25">
      <c r="A58" s="349" t="s">
        <v>640</v>
      </c>
      <c r="B58" s="173"/>
      <c r="C58" s="90" t="s">
        <v>221</v>
      </c>
      <c r="D58" s="53">
        <v>8</v>
      </c>
      <c r="E58" s="47">
        <v>2</v>
      </c>
      <c r="F58" s="48">
        <f t="shared" si="11"/>
        <v>16</v>
      </c>
      <c r="G58" s="48">
        <f t="shared" si="6"/>
        <v>357</v>
      </c>
      <c r="H58" s="48">
        <v>146</v>
      </c>
      <c r="I58" s="48">
        <f t="shared" si="7"/>
        <v>30</v>
      </c>
      <c r="J58" s="175">
        <f t="shared" si="12"/>
        <v>5.1988795518207285</v>
      </c>
      <c r="K58" s="160">
        <f t="shared" si="13"/>
        <v>5.1988795518207285</v>
      </c>
      <c r="M58" s="176"/>
      <c r="N58" s="59"/>
    </row>
    <row r="59" spans="1:17" ht="15.75" x14ac:dyDescent="0.25">
      <c r="A59" s="157"/>
      <c r="B59" s="224"/>
      <c r="C59" s="85"/>
      <c r="D59" s="227"/>
      <c r="E59" s="71"/>
      <c r="F59" s="72"/>
      <c r="G59" s="72"/>
      <c r="H59" s="72"/>
      <c r="I59" s="72"/>
      <c r="J59" s="158"/>
      <c r="K59" s="159"/>
      <c r="M59" s="41"/>
      <c r="N59" s="59"/>
    </row>
    <row r="60" spans="1:17" x14ac:dyDescent="0.25">
      <c r="A60" s="157"/>
      <c r="B60" s="224"/>
      <c r="C60" s="228"/>
      <c r="D60" s="227"/>
      <c r="E60" s="71"/>
      <c r="F60" s="72"/>
      <c r="G60" s="72"/>
      <c r="H60" s="72"/>
      <c r="I60" s="72"/>
      <c r="J60" s="158"/>
      <c r="K60" s="159"/>
      <c r="M60" s="41"/>
      <c r="N60" s="59"/>
    </row>
    <row r="61" spans="1:17" ht="15.75" x14ac:dyDescent="0.25">
      <c r="A61" s="69"/>
      <c r="B61" s="70"/>
      <c r="C61" s="225"/>
      <c r="D61" s="226"/>
      <c r="E61" s="72"/>
      <c r="F61" s="73">
        <f>SUM(F4:F58)</f>
        <v>357</v>
      </c>
      <c r="G61" s="93"/>
      <c r="H61" s="93"/>
      <c r="I61" s="93"/>
      <c r="J61" s="94">
        <f>SUM(J4:J60)</f>
        <v>115.99999999999984</v>
      </c>
      <c r="K61" s="161">
        <f>SUM(K4:K60)</f>
        <v>115.99999999999984</v>
      </c>
      <c r="M61" s="41"/>
      <c r="N61" s="59"/>
    </row>
    <row r="62" spans="1:17" x14ac:dyDescent="0.25">
      <c r="A62" s="74"/>
      <c r="B62" s="75"/>
      <c r="C62" s="457" t="s">
        <v>102</v>
      </c>
      <c r="D62" s="457"/>
      <c r="E62" s="457"/>
      <c r="F62" s="457"/>
      <c r="G62" s="80"/>
      <c r="H62" s="80"/>
      <c r="I62" s="80"/>
      <c r="J62" s="97">
        <f>D78</f>
        <v>30</v>
      </c>
      <c r="K62" s="68">
        <v>30</v>
      </c>
      <c r="N62" s="59"/>
    </row>
    <row r="63" spans="1:17" x14ac:dyDescent="0.25">
      <c r="A63" s="74"/>
      <c r="B63" s="56"/>
      <c r="C63" s="458" t="s">
        <v>93</v>
      </c>
      <c r="D63" s="458"/>
      <c r="E63" s="458"/>
      <c r="F63" s="458"/>
      <c r="G63" s="81"/>
      <c r="H63" s="81"/>
      <c r="I63" s="81"/>
      <c r="J63" s="98">
        <f>SUM(J61:J62)</f>
        <v>145.99999999999983</v>
      </c>
      <c r="K63" s="219">
        <f>SUM(K61:K62)</f>
        <v>145.99999999999983</v>
      </c>
      <c r="N63" s="59"/>
    </row>
    <row r="64" spans="1:17" x14ac:dyDescent="0.25">
      <c r="B64" s="54"/>
      <c r="C64" s="43"/>
      <c r="D64" s="3"/>
      <c r="E64" s="3"/>
      <c r="N64" s="59"/>
    </row>
    <row r="65" spans="1:14" x14ac:dyDescent="0.25">
      <c r="B65" s="55" t="s">
        <v>0</v>
      </c>
      <c r="C65" s="52" t="s">
        <v>61</v>
      </c>
      <c r="D65" s="51" t="s">
        <v>1</v>
      </c>
      <c r="E65" s="51" t="s">
        <v>62</v>
      </c>
      <c r="I65" s="82" t="s">
        <v>97</v>
      </c>
      <c r="J65" s="82" t="s">
        <v>1</v>
      </c>
      <c r="N65" s="59"/>
    </row>
    <row r="66" spans="1:14" ht="15" customHeight="1" x14ac:dyDescent="0.25">
      <c r="B66" s="213" t="s">
        <v>279</v>
      </c>
      <c r="C66" s="2" t="s">
        <v>2</v>
      </c>
      <c r="D66" s="1">
        <v>2</v>
      </c>
      <c r="E66" s="464" t="s">
        <v>64</v>
      </c>
      <c r="I66" s="76" t="s">
        <v>161</v>
      </c>
      <c r="J66" s="83">
        <v>2</v>
      </c>
      <c r="N66" s="59"/>
    </row>
    <row r="67" spans="1:14" x14ac:dyDescent="0.25">
      <c r="B67" s="213" t="s">
        <v>280</v>
      </c>
      <c r="C67" s="2" t="s">
        <v>179</v>
      </c>
      <c r="D67" s="1">
        <v>2</v>
      </c>
      <c r="E67" s="465"/>
      <c r="I67" s="76" t="s">
        <v>162</v>
      </c>
      <c r="J67" s="83">
        <v>2</v>
      </c>
      <c r="N67" s="59"/>
    </row>
    <row r="68" spans="1:14" x14ac:dyDescent="0.25">
      <c r="B68" s="213" t="s">
        <v>281</v>
      </c>
      <c r="C68" s="2" t="s">
        <v>3</v>
      </c>
      <c r="D68" s="1">
        <v>2</v>
      </c>
      <c r="E68" s="466"/>
      <c r="I68" s="76" t="s">
        <v>163</v>
      </c>
      <c r="J68" s="1">
        <v>2</v>
      </c>
      <c r="N68" s="59"/>
    </row>
    <row r="69" spans="1:14" x14ac:dyDescent="0.25">
      <c r="B69" s="216" t="s">
        <v>282</v>
      </c>
      <c r="C69" s="95" t="s">
        <v>227</v>
      </c>
      <c r="D69" s="96">
        <v>2</v>
      </c>
      <c r="E69" s="459" t="s">
        <v>65</v>
      </c>
      <c r="I69" s="76" t="s">
        <v>164</v>
      </c>
      <c r="J69" s="83">
        <v>2</v>
      </c>
      <c r="N69" s="59"/>
    </row>
    <row r="70" spans="1:14" ht="15" customHeight="1" x14ac:dyDescent="0.25">
      <c r="B70" s="216" t="s">
        <v>283</v>
      </c>
      <c r="C70" s="241" t="s">
        <v>187</v>
      </c>
      <c r="D70" s="96">
        <v>2</v>
      </c>
      <c r="E70" s="460"/>
      <c r="I70" s="76" t="s">
        <v>165</v>
      </c>
      <c r="J70" s="83">
        <v>3</v>
      </c>
      <c r="N70" s="59"/>
    </row>
    <row r="71" spans="1:14" x14ac:dyDescent="0.25">
      <c r="B71" s="216" t="s">
        <v>284</v>
      </c>
      <c r="C71" s="95" t="s">
        <v>54</v>
      </c>
      <c r="D71" s="96">
        <v>2</v>
      </c>
      <c r="E71" s="460"/>
      <c r="I71" s="76" t="s">
        <v>166</v>
      </c>
      <c r="J71" s="83">
        <v>3</v>
      </c>
      <c r="N71" s="59"/>
    </row>
    <row r="72" spans="1:14" x14ac:dyDescent="0.25">
      <c r="B72" s="216" t="s">
        <v>285</v>
      </c>
      <c r="C72" s="95" t="s">
        <v>4</v>
      </c>
      <c r="D72" s="96">
        <v>3</v>
      </c>
      <c r="E72" s="460"/>
      <c r="I72" s="76" t="s">
        <v>167</v>
      </c>
      <c r="J72" s="1">
        <v>2</v>
      </c>
      <c r="N72" s="59"/>
    </row>
    <row r="73" spans="1:14" x14ac:dyDescent="0.25">
      <c r="A73" s="40"/>
      <c r="B73" s="216" t="s">
        <v>286</v>
      </c>
      <c r="C73" s="95" t="s">
        <v>5</v>
      </c>
      <c r="D73" s="96">
        <v>6</v>
      </c>
      <c r="E73" s="461"/>
      <c r="I73" s="220" t="s">
        <v>168</v>
      </c>
      <c r="J73" s="221">
        <v>2</v>
      </c>
      <c r="N73" s="59"/>
    </row>
    <row r="74" spans="1:14" x14ac:dyDescent="0.25">
      <c r="A74" s="40"/>
      <c r="B74" s="217" t="s">
        <v>287</v>
      </c>
      <c r="C74" s="214" t="s">
        <v>99</v>
      </c>
      <c r="D74" s="215">
        <v>2</v>
      </c>
      <c r="E74" s="462" t="s">
        <v>98</v>
      </c>
      <c r="I74" s="84" t="s">
        <v>113</v>
      </c>
      <c r="J74" s="84">
        <f>SUM(J66:J73)</f>
        <v>18</v>
      </c>
      <c r="N74" s="59"/>
    </row>
    <row r="75" spans="1:14" x14ac:dyDescent="0.25">
      <c r="A75" s="40"/>
      <c r="B75" s="218" t="s">
        <v>288</v>
      </c>
      <c r="C75" s="76" t="s">
        <v>100</v>
      </c>
      <c r="D75" s="83">
        <v>2</v>
      </c>
      <c r="E75" s="463"/>
      <c r="I75" s="82" t="s">
        <v>112</v>
      </c>
      <c r="J75" s="82">
        <v>9</v>
      </c>
    </row>
    <row r="76" spans="1:14" x14ac:dyDescent="0.25">
      <c r="A76" s="40"/>
      <c r="B76" s="218" t="s">
        <v>289</v>
      </c>
      <c r="C76" s="76" t="s">
        <v>101</v>
      </c>
      <c r="D76" s="83">
        <v>3</v>
      </c>
      <c r="E76" s="463"/>
      <c r="J76" s="49"/>
    </row>
    <row r="77" spans="1:14" x14ac:dyDescent="0.25">
      <c r="A77" s="40"/>
      <c r="B77" s="218" t="s">
        <v>290</v>
      </c>
      <c r="C77" s="76" t="s">
        <v>160</v>
      </c>
      <c r="D77" s="83">
        <v>2</v>
      </c>
      <c r="E77" s="463"/>
      <c r="J77" s="49"/>
    </row>
    <row r="78" spans="1:14" x14ac:dyDescent="0.25">
      <c r="A78" s="40"/>
      <c r="B78" s="456" t="s">
        <v>63</v>
      </c>
      <c r="C78" s="456"/>
      <c r="D78" s="51">
        <f>SUM(D66:D77)</f>
        <v>30</v>
      </c>
      <c r="E78" s="34"/>
      <c r="J78" s="49"/>
    </row>
    <row r="79" spans="1:14" x14ac:dyDescent="0.25">
      <c r="A79" s="40"/>
      <c r="B79" s="54"/>
      <c r="C79" s="43"/>
      <c r="D79" s="3"/>
      <c r="E79" s="3"/>
      <c r="J79" s="49"/>
    </row>
  </sheetData>
  <mergeCells count="8">
    <mergeCell ref="N4:O4"/>
    <mergeCell ref="A1:K1"/>
    <mergeCell ref="B78:C78"/>
    <mergeCell ref="C62:F62"/>
    <mergeCell ref="C63:F63"/>
    <mergeCell ref="E69:E73"/>
    <mergeCell ref="E74:E77"/>
    <mergeCell ref="E66:E68"/>
  </mergeCells>
  <pageMargins left="0.11811023622047245" right="0.11811023622047245" top="0.74803149606299213" bottom="0.74803149606299213" header="0.31496062992125984" footer="0.31496062992125984"/>
  <pageSetup paperSize="9"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8"/>
  <sheetViews>
    <sheetView tabSelected="1" topLeftCell="C1" zoomScaleNormal="100" zoomScalePageLayoutView="80" workbookViewId="0">
      <pane ySplit="4" topLeftCell="A28" activePane="bottomLeft" state="frozen"/>
      <selection pane="bottomLeft" activeCell="F45" sqref="F45"/>
    </sheetView>
  </sheetViews>
  <sheetFormatPr defaultColWidth="10.28515625" defaultRowHeight="15.75" x14ac:dyDescent="0.25"/>
  <cols>
    <col min="1" max="1" width="30.7109375" style="288" customWidth="1"/>
    <col min="2" max="5" width="7.28515625" style="290" customWidth="1"/>
    <col min="6" max="6" width="35.5703125" style="288" customWidth="1"/>
    <col min="7" max="9" width="6.7109375" style="290" customWidth="1"/>
    <col min="10" max="10" width="8.28515625" style="290" customWidth="1"/>
    <col min="11" max="11" width="32.5703125" style="288" customWidth="1"/>
    <col min="12" max="12" width="8" style="290" customWidth="1"/>
    <col min="13" max="14" width="6.7109375" style="290" customWidth="1"/>
    <col min="15" max="15" width="8.5703125" style="290" customWidth="1"/>
    <col min="16" max="16" width="39.28515625" style="288" customWidth="1"/>
    <col min="17" max="19" width="7" style="290" customWidth="1"/>
    <col min="20" max="20" width="8.5703125" style="290" customWidth="1"/>
    <col min="21" max="21" width="34.42578125" style="288" customWidth="1"/>
    <col min="22" max="25" width="8" style="290" customWidth="1"/>
    <col min="26" max="26" width="40.7109375" style="288" customWidth="1"/>
    <col min="27" max="30" width="9.140625" style="290" customWidth="1"/>
    <col min="31" max="31" width="32.140625" style="288" customWidth="1"/>
    <col min="32" max="32" width="9" style="290" customWidth="1"/>
    <col min="33" max="35" width="7.7109375" style="290" customWidth="1"/>
    <col min="36" max="36" width="28" style="288" customWidth="1"/>
    <col min="37" max="37" width="10.28515625" style="290"/>
    <col min="38" max="40" width="7.42578125" style="290" customWidth="1"/>
    <col min="41" max="16384" width="10.28515625" style="288"/>
  </cols>
  <sheetData>
    <row r="1" spans="1:41" ht="35.25" customHeight="1" x14ac:dyDescent="0.25">
      <c r="A1" s="467" t="s">
        <v>67</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row>
    <row r="2" spans="1:41" ht="18" customHeight="1" x14ac:dyDescent="0.25"/>
    <row r="3" spans="1:41" ht="31.5" customHeight="1" x14ac:dyDescent="0.25">
      <c r="A3" s="242" t="s">
        <v>68</v>
      </c>
      <c r="B3" s="477" t="s">
        <v>1</v>
      </c>
      <c r="C3" s="474" t="s">
        <v>594</v>
      </c>
      <c r="D3" s="475"/>
      <c r="E3" s="476"/>
      <c r="F3" s="242" t="s">
        <v>69</v>
      </c>
      <c r="G3" s="477" t="s">
        <v>1</v>
      </c>
      <c r="H3" s="474" t="s">
        <v>594</v>
      </c>
      <c r="I3" s="475"/>
      <c r="J3" s="476"/>
      <c r="K3" s="242" t="s">
        <v>70</v>
      </c>
      <c r="L3" s="477" t="s">
        <v>1</v>
      </c>
      <c r="M3" s="474" t="s">
        <v>594</v>
      </c>
      <c r="N3" s="475"/>
      <c r="O3" s="476"/>
      <c r="P3" s="242" t="s">
        <v>71</v>
      </c>
      <c r="Q3" s="477" t="s">
        <v>1</v>
      </c>
      <c r="R3" s="474" t="s">
        <v>594</v>
      </c>
      <c r="S3" s="475"/>
      <c r="T3" s="476"/>
      <c r="U3" s="242" t="s">
        <v>72</v>
      </c>
      <c r="V3" s="477" t="s">
        <v>1</v>
      </c>
      <c r="W3" s="474" t="s">
        <v>594</v>
      </c>
      <c r="X3" s="475"/>
      <c r="Y3" s="476"/>
      <c r="Z3" s="242" t="s">
        <v>73</v>
      </c>
      <c r="AA3" s="477" t="s">
        <v>1</v>
      </c>
      <c r="AB3" s="474" t="s">
        <v>594</v>
      </c>
      <c r="AC3" s="475"/>
      <c r="AD3" s="476"/>
      <c r="AE3" s="242" t="s">
        <v>74</v>
      </c>
      <c r="AF3" s="477" t="s">
        <v>1</v>
      </c>
      <c r="AG3" s="474" t="s">
        <v>594</v>
      </c>
      <c r="AH3" s="475"/>
      <c r="AI3" s="476"/>
      <c r="AJ3" s="242" t="s">
        <v>75</v>
      </c>
      <c r="AK3" s="477" t="s">
        <v>1</v>
      </c>
      <c r="AL3" s="474" t="s">
        <v>594</v>
      </c>
      <c r="AM3" s="475"/>
      <c r="AN3" s="476"/>
    </row>
    <row r="4" spans="1:41" s="299" customFormat="1" ht="31.5" customHeight="1" x14ac:dyDescent="0.25">
      <c r="A4" s="242" t="s">
        <v>228</v>
      </c>
      <c r="B4" s="478"/>
      <c r="C4" s="242" t="s">
        <v>595</v>
      </c>
      <c r="D4" s="242" t="s">
        <v>596</v>
      </c>
      <c r="E4" s="242" t="s">
        <v>597</v>
      </c>
      <c r="F4" s="242" t="s">
        <v>228</v>
      </c>
      <c r="G4" s="478"/>
      <c r="H4" s="242" t="s">
        <v>595</v>
      </c>
      <c r="I4" s="242" t="s">
        <v>596</v>
      </c>
      <c r="J4" s="242" t="s">
        <v>597</v>
      </c>
      <c r="K4" s="242" t="s">
        <v>228</v>
      </c>
      <c r="L4" s="478"/>
      <c r="M4" s="242" t="s">
        <v>595</v>
      </c>
      <c r="N4" s="242" t="s">
        <v>596</v>
      </c>
      <c r="O4" s="242" t="s">
        <v>597</v>
      </c>
      <c r="P4" s="242" t="s">
        <v>228</v>
      </c>
      <c r="Q4" s="478"/>
      <c r="R4" s="242" t="s">
        <v>595</v>
      </c>
      <c r="S4" s="242" t="s">
        <v>596</v>
      </c>
      <c r="T4" s="242" t="s">
        <v>597</v>
      </c>
      <c r="U4" s="242" t="s">
        <v>229</v>
      </c>
      <c r="V4" s="478"/>
      <c r="W4" s="242" t="s">
        <v>595</v>
      </c>
      <c r="X4" s="242" t="s">
        <v>596</v>
      </c>
      <c r="Y4" s="242" t="s">
        <v>597</v>
      </c>
      <c r="Z4" s="242" t="s">
        <v>230</v>
      </c>
      <c r="AA4" s="478"/>
      <c r="AB4" s="242" t="s">
        <v>595</v>
      </c>
      <c r="AC4" s="242" t="s">
        <v>596</v>
      </c>
      <c r="AD4" s="242" t="s">
        <v>597</v>
      </c>
      <c r="AE4" s="242" t="s">
        <v>230</v>
      </c>
      <c r="AF4" s="478"/>
      <c r="AG4" s="242" t="s">
        <v>595</v>
      </c>
      <c r="AH4" s="242" t="s">
        <v>596</v>
      </c>
      <c r="AI4" s="242" t="s">
        <v>597</v>
      </c>
      <c r="AJ4" s="242" t="s">
        <v>106</v>
      </c>
      <c r="AK4" s="478"/>
      <c r="AL4" s="242" t="s">
        <v>595</v>
      </c>
      <c r="AM4" s="242" t="s">
        <v>596</v>
      </c>
      <c r="AN4" s="242" t="s">
        <v>597</v>
      </c>
    </row>
    <row r="5" spans="1:41" s="300" customFormat="1" ht="31.5" customHeight="1" x14ac:dyDescent="0.25">
      <c r="A5" s="243" t="s">
        <v>2</v>
      </c>
      <c r="B5" s="244">
        <v>2</v>
      </c>
      <c r="C5" s="244">
        <v>2</v>
      </c>
      <c r="D5" s="244">
        <v>0</v>
      </c>
      <c r="E5" s="244">
        <v>0</v>
      </c>
      <c r="F5" s="245" t="s">
        <v>179</v>
      </c>
      <c r="G5" s="246">
        <v>2</v>
      </c>
      <c r="H5" s="246">
        <v>2</v>
      </c>
      <c r="I5" s="246">
        <v>0</v>
      </c>
      <c r="J5" s="246">
        <v>0</v>
      </c>
      <c r="K5" s="247" t="s">
        <v>187</v>
      </c>
      <c r="L5" s="248">
        <v>2</v>
      </c>
      <c r="M5" s="248">
        <v>2</v>
      </c>
      <c r="N5" s="248">
        <v>0</v>
      </c>
      <c r="O5" s="248">
        <v>0</v>
      </c>
      <c r="P5" s="249" t="s">
        <v>217</v>
      </c>
      <c r="Q5" s="250">
        <v>2</v>
      </c>
      <c r="R5" s="250">
        <v>2</v>
      </c>
      <c r="S5" s="250">
        <v>0</v>
      </c>
      <c r="T5" s="250">
        <v>0</v>
      </c>
      <c r="U5" s="249" t="s">
        <v>195</v>
      </c>
      <c r="V5" s="250">
        <v>2</v>
      </c>
      <c r="W5" s="250">
        <v>2</v>
      </c>
      <c r="X5" s="250">
        <v>0</v>
      </c>
      <c r="Y5" s="250">
        <v>0</v>
      </c>
      <c r="Z5" s="249" t="s">
        <v>211</v>
      </c>
      <c r="AA5" s="250">
        <v>2</v>
      </c>
      <c r="AB5" s="250">
        <v>1</v>
      </c>
      <c r="AC5" s="250">
        <v>1</v>
      </c>
      <c r="AD5" s="250">
        <v>0</v>
      </c>
      <c r="AE5" s="251" t="s">
        <v>219</v>
      </c>
      <c r="AF5" s="252">
        <v>1</v>
      </c>
      <c r="AG5" s="252">
        <v>0</v>
      </c>
      <c r="AH5" s="252">
        <v>1</v>
      </c>
      <c r="AI5" s="252">
        <v>0</v>
      </c>
      <c r="AJ5" s="253" t="s">
        <v>221</v>
      </c>
      <c r="AK5" s="254">
        <v>2</v>
      </c>
      <c r="AL5" s="254">
        <v>2</v>
      </c>
      <c r="AM5" s="254">
        <v>0</v>
      </c>
      <c r="AN5" s="254">
        <v>0</v>
      </c>
    </row>
    <row r="6" spans="1:41" s="300" customFormat="1" ht="31.5" customHeight="1" x14ac:dyDescent="0.25">
      <c r="A6" s="243" t="s">
        <v>227</v>
      </c>
      <c r="B6" s="244">
        <v>2</v>
      </c>
      <c r="C6" s="244">
        <v>2</v>
      </c>
      <c r="D6" s="244">
        <v>0</v>
      </c>
      <c r="E6" s="244">
        <v>0</v>
      </c>
      <c r="F6" s="243" t="s">
        <v>169</v>
      </c>
      <c r="G6" s="246">
        <v>2</v>
      </c>
      <c r="H6" s="246">
        <v>2</v>
      </c>
      <c r="I6" s="246">
        <v>0</v>
      </c>
      <c r="J6" s="246">
        <v>0</v>
      </c>
      <c r="K6" s="255" t="s">
        <v>181</v>
      </c>
      <c r="L6" s="250">
        <v>2</v>
      </c>
      <c r="M6" s="250">
        <v>2</v>
      </c>
      <c r="N6" s="250">
        <v>0</v>
      </c>
      <c r="O6" s="250">
        <v>0</v>
      </c>
      <c r="P6" s="255" t="s">
        <v>190</v>
      </c>
      <c r="Q6" s="250">
        <v>2</v>
      </c>
      <c r="R6" s="250">
        <v>2</v>
      </c>
      <c r="S6" s="250">
        <v>0</v>
      </c>
      <c r="T6" s="250">
        <v>0</v>
      </c>
      <c r="U6" s="255" t="s">
        <v>198</v>
      </c>
      <c r="V6" s="250">
        <v>2</v>
      </c>
      <c r="W6" s="250">
        <v>2</v>
      </c>
      <c r="X6" s="250">
        <v>0</v>
      </c>
      <c r="Y6" s="250">
        <v>0</v>
      </c>
      <c r="Z6" s="341" t="s">
        <v>206</v>
      </c>
      <c r="AA6" s="342">
        <v>2</v>
      </c>
      <c r="AB6" s="342">
        <v>2</v>
      </c>
      <c r="AC6" s="342">
        <v>0</v>
      </c>
      <c r="AD6" s="342">
        <v>0</v>
      </c>
      <c r="AE6" s="256" t="s">
        <v>217</v>
      </c>
      <c r="AF6" s="257">
        <v>2</v>
      </c>
      <c r="AG6" s="257">
        <v>2</v>
      </c>
      <c r="AH6" s="257">
        <v>0</v>
      </c>
      <c r="AI6" s="257">
        <v>0</v>
      </c>
      <c r="AJ6" s="258" t="s">
        <v>54</v>
      </c>
      <c r="AK6" s="252">
        <v>2</v>
      </c>
      <c r="AL6" s="252">
        <v>1</v>
      </c>
      <c r="AM6" s="252">
        <v>1</v>
      </c>
      <c r="AN6" s="252">
        <v>0</v>
      </c>
    </row>
    <row r="7" spans="1:41" s="300" customFormat="1" ht="31.5" customHeight="1" x14ac:dyDescent="0.25">
      <c r="A7" s="255" t="s">
        <v>177</v>
      </c>
      <c r="B7" s="259">
        <v>3</v>
      </c>
      <c r="C7" s="259">
        <v>3</v>
      </c>
      <c r="D7" s="259">
        <v>0</v>
      </c>
      <c r="E7" s="259">
        <v>0</v>
      </c>
      <c r="F7" s="255" t="s">
        <v>178</v>
      </c>
      <c r="G7" s="250">
        <v>2</v>
      </c>
      <c r="H7" s="250">
        <v>2</v>
      </c>
      <c r="I7" s="250">
        <v>0</v>
      </c>
      <c r="J7" s="250">
        <v>0</v>
      </c>
      <c r="K7" s="255" t="s">
        <v>182</v>
      </c>
      <c r="L7" s="250">
        <v>2</v>
      </c>
      <c r="M7" s="250">
        <v>2</v>
      </c>
      <c r="N7" s="250">
        <v>0</v>
      </c>
      <c r="O7" s="250">
        <v>0</v>
      </c>
      <c r="P7" s="249" t="s">
        <v>193</v>
      </c>
      <c r="Q7" s="250">
        <v>2</v>
      </c>
      <c r="R7" s="250">
        <v>2</v>
      </c>
      <c r="S7" s="250">
        <v>0</v>
      </c>
      <c r="T7" s="250">
        <v>0</v>
      </c>
      <c r="U7" s="249" t="s">
        <v>202</v>
      </c>
      <c r="V7" s="250">
        <v>2</v>
      </c>
      <c r="W7" s="250">
        <v>2</v>
      </c>
      <c r="X7" s="250">
        <v>0</v>
      </c>
      <c r="Y7" s="250">
        <v>0</v>
      </c>
      <c r="Z7" s="249" t="s">
        <v>207</v>
      </c>
      <c r="AA7" s="250">
        <v>2</v>
      </c>
      <c r="AB7" s="250">
        <v>2</v>
      </c>
      <c r="AC7" s="250">
        <v>0</v>
      </c>
      <c r="AD7" s="250">
        <v>0</v>
      </c>
      <c r="AE7" s="249" t="s">
        <v>226</v>
      </c>
      <c r="AF7" s="250">
        <v>2</v>
      </c>
      <c r="AG7" s="250">
        <v>2</v>
      </c>
      <c r="AH7" s="257">
        <v>0</v>
      </c>
      <c r="AI7" s="257">
        <v>0</v>
      </c>
      <c r="AJ7" s="260" t="s">
        <v>5</v>
      </c>
      <c r="AK7" s="248">
        <v>6</v>
      </c>
      <c r="AL7" s="248">
        <v>0</v>
      </c>
      <c r="AM7" s="248">
        <v>3</v>
      </c>
      <c r="AN7" s="248">
        <v>3</v>
      </c>
    </row>
    <row r="8" spans="1:41" s="300" customFormat="1" ht="31.5" customHeight="1" x14ac:dyDescent="0.25">
      <c r="A8" s="255" t="s">
        <v>170</v>
      </c>
      <c r="B8" s="259">
        <v>3</v>
      </c>
      <c r="C8" s="259">
        <v>3</v>
      </c>
      <c r="D8" s="259">
        <v>0</v>
      </c>
      <c r="E8" s="259">
        <v>0</v>
      </c>
      <c r="F8" s="255" t="s">
        <v>175</v>
      </c>
      <c r="G8" s="259">
        <v>2</v>
      </c>
      <c r="H8" s="259">
        <v>2</v>
      </c>
      <c r="I8" s="250">
        <v>0</v>
      </c>
      <c r="J8" s="250">
        <v>0</v>
      </c>
      <c r="K8" s="255" t="s">
        <v>183</v>
      </c>
      <c r="L8" s="250">
        <v>2</v>
      </c>
      <c r="M8" s="250">
        <v>2</v>
      </c>
      <c r="N8" s="250">
        <v>0</v>
      </c>
      <c r="O8" s="250">
        <v>0</v>
      </c>
      <c r="P8" s="255" t="s">
        <v>194</v>
      </c>
      <c r="Q8" s="250">
        <v>2</v>
      </c>
      <c r="R8" s="250">
        <v>2</v>
      </c>
      <c r="S8" s="250">
        <v>0</v>
      </c>
      <c r="T8" s="250">
        <v>0</v>
      </c>
      <c r="U8" s="255" t="s">
        <v>204</v>
      </c>
      <c r="V8" s="250">
        <v>2</v>
      </c>
      <c r="W8" s="250">
        <v>2</v>
      </c>
      <c r="X8" s="250">
        <v>0</v>
      </c>
      <c r="Y8" s="250">
        <v>0</v>
      </c>
      <c r="Z8" s="249" t="s">
        <v>208</v>
      </c>
      <c r="AA8" s="250">
        <v>2</v>
      </c>
      <c r="AB8" s="250">
        <v>2</v>
      </c>
      <c r="AC8" s="250">
        <v>0</v>
      </c>
      <c r="AD8" s="250">
        <v>0</v>
      </c>
      <c r="AE8" s="249" t="s">
        <v>299</v>
      </c>
      <c r="AF8" s="261">
        <v>2</v>
      </c>
      <c r="AG8" s="261">
        <v>2</v>
      </c>
      <c r="AH8" s="257">
        <v>0</v>
      </c>
      <c r="AI8" s="257">
        <v>0</v>
      </c>
      <c r="AJ8" s="262"/>
      <c r="AK8" s="263"/>
      <c r="AL8" s="263"/>
      <c r="AM8" s="263"/>
      <c r="AN8" s="263"/>
    </row>
    <row r="9" spans="1:41" s="300" customFormat="1" ht="31.5" customHeight="1" x14ac:dyDescent="0.25">
      <c r="A9" s="255" t="s">
        <v>173</v>
      </c>
      <c r="B9" s="259">
        <v>3</v>
      </c>
      <c r="C9" s="259">
        <v>3</v>
      </c>
      <c r="D9" s="259">
        <v>0</v>
      </c>
      <c r="E9" s="259">
        <v>0</v>
      </c>
      <c r="F9" s="255" t="s">
        <v>176</v>
      </c>
      <c r="G9" s="259">
        <v>2</v>
      </c>
      <c r="H9" s="259">
        <v>2</v>
      </c>
      <c r="I9" s="250">
        <v>0</v>
      </c>
      <c r="J9" s="250">
        <v>0</v>
      </c>
      <c r="K9" s="249" t="s">
        <v>267</v>
      </c>
      <c r="L9" s="250">
        <v>2</v>
      </c>
      <c r="M9" s="250">
        <v>2</v>
      </c>
      <c r="N9" s="250">
        <v>0</v>
      </c>
      <c r="O9" s="250">
        <v>0</v>
      </c>
      <c r="P9" s="264" t="s">
        <v>188</v>
      </c>
      <c r="Q9" s="265">
        <v>2</v>
      </c>
      <c r="R9" s="265">
        <v>1</v>
      </c>
      <c r="S9" s="265">
        <v>1</v>
      </c>
      <c r="T9" s="265">
        <v>0</v>
      </c>
      <c r="U9" s="266" t="s">
        <v>203</v>
      </c>
      <c r="V9" s="265">
        <v>2</v>
      </c>
      <c r="W9" s="265">
        <v>2</v>
      </c>
      <c r="X9" s="265">
        <v>0</v>
      </c>
      <c r="Y9" s="265">
        <v>0</v>
      </c>
      <c r="Z9" s="266" t="s">
        <v>212</v>
      </c>
      <c r="AA9" s="265">
        <v>2</v>
      </c>
      <c r="AB9" s="265">
        <v>2</v>
      </c>
      <c r="AC9" s="265">
        <v>0</v>
      </c>
      <c r="AD9" s="265">
        <v>0</v>
      </c>
      <c r="AE9" s="266" t="s">
        <v>218</v>
      </c>
      <c r="AF9" s="267">
        <v>2</v>
      </c>
      <c r="AG9" s="267">
        <v>2</v>
      </c>
      <c r="AH9" s="267">
        <v>0</v>
      </c>
      <c r="AI9" s="267">
        <v>0</v>
      </c>
      <c r="AJ9" s="268"/>
      <c r="AK9" s="263"/>
      <c r="AL9" s="263"/>
      <c r="AM9" s="263"/>
      <c r="AN9" s="263"/>
    </row>
    <row r="10" spans="1:41" s="300" customFormat="1" ht="31.5" customHeight="1" x14ac:dyDescent="0.25">
      <c r="A10" s="255" t="s">
        <v>172</v>
      </c>
      <c r="B10" s="259">
        <v>2</v>
      </c>
      <c r="C10" s="259">
        <v>2</v>
      </c>
      <c r="D10" s="259">
        <v>0</v>
      </c>
      <c r="E10" s="259">
        <v>0</v>
      </c>
      <c r="F10" s="255" t="s">
        <v>174</v>
      </c>
      <c r="G10" s="259">
        <v>2</v>
      </c>
      <c r="H10" s="259">
        <v>2</v>
      </c>
      <c r="I10" s="250">
        <v>0</v>
      </c>
      <c r="J10" s="250">
        <v>0</v>
      </c>
      <c r="K10" s="264" t="s">
        <v>223</v>
      </c>
      <c r="L10" s="265">
        <v>3</v>
      </c>
      <c r="M10" s="265">
        <v>3</v>
      </c>
      <c r="N10" s="265">
        <v>0</v>
      </c>
      <c r="O10" s="265">
        <v>0</v>
      </c>
      <c r="P10" s="266" t="s">
        <v>197</v>
      </c>
      <c r="Q10" s="265">
        <v>2</v>
      </c>
      <c r="R10" s="265">
        <v>2</v>
      </c>
      <c r="S10" s="265">
        <v>0</v>
      </c>
      <c r="T10" s="265">
        <v>0</v>
      </c>
      <c r="U10" s="266" t="s">
        <v>298</v>
      </c>
      <c r="V10" s="265">
        <v>2</v>
      </c>
      <c r="W10" s="265">
        <v>2</v>
      </c>
      <c r="X10" s="265">
        <v>0</v>
      </c>
      <c r="Y10" s="265">
        <v>0</v>
      </c>
      <c r="Z10" s="341" t="s">
        <v>209</v>
      </c>
      <c r="AA10" s="342">
        <v>2</v>
      </c>
      <c r="AB10" s="342">
        <v>1</v>
      </c>
      <c r="AC10" s="342">
        <v>1</v>
      </c>
      <c r="AD10" s="342">
        <v>0</v>
      </c>
      <c r="AE10" s="341" t="s">
        <v>214</v>
      </c>
      <c r="AF10" s="342">
        <v>2</v>
      </c>
      <c r="AG10" s="342">
        <v>1</v>
      </c>
      <c r="AH10" s="342">
        <v>1</v>
      </c>
      <c r="AI10" s="342">
        <v>0</v>
      </c>
      <c r="AJ10" s="270"/>
      <c r="AK10" s="263"/>
      <c r="AL10" s="263"/>
      <c r="AM10" s="263"/>
      <c r="AN10" s="263"/>
    </row>
    <row r="11" spans="1:41" s="300" customFormat="1" ht="31.5" customHeight="1" x14ac:dyDescent="0.25">
      <c r="A11" s="255" t="s">
        <v>303</v>
      </c>
      <c r="B11" s="259">
        <v>2</v>
      </c>
      <c r="C11" s="259">
        <v>2</v>
      </c>
      <c r="D11" s="259">
        <v>0</v>
      </c>
      <c r="E11" s="259">
        <v>0</v>
      </c>
      <c r="F11" s="249" t="s">
        <v>254</v>
      </c>
      <c r="G11" s="250">
        <v>2</v>
      </c>
      <c r="H11" s="250">
        <v>2</v>
      </c>
      <c r="I11" s="250">
        <v>0</v>
      </c>
      <c r="J11" s="250">
        <v>0</v>
      </c>
      <c r="K11" s="264" t="s">
        <v>302</v>
      </c>
      <c r="L11" s="265">
        <v>3</v>
      </c>
      <c r="M11" s="265">
        <v>2</v>
      </c>
      <c r="N11" s="265">
        <v>1</v>
      </c>
      <c r="O11" s="265">
        <v>0</v>
      </c>
      <c r="P11" s="266" t="s">
        <v>301</v>
      </c>
      <c r="Q11" s="265">
        <v>2</v>
      </c>
      <c r="R11" s="265">
        <v>1</v>
      </c>
      <c r="S11" s="265">
        <v>1</v>
      </c>
      <c r="T11" s="265">
        <v>0</v>
      </c>
      <c r="U11" s="266" t="s">
        <v>196</v>
      </c>
      <c r="V11" s="265">
        <v>2</v>
      </c>
      <c r="W11" s="265">
        <v>2</v>
      </c>
      <c r="X11" s="265">
        <v>0</v>
      </c>
      <c r="Y11" s="265">
        <v>0</v>
      </c>
      <c r="Z11" s="338" t="s">
        <v>213</v>
      </c>
      <c r="AA11" s="355">
        <v>2</v>
      </c>
      <c r="AB11" s="355">
        <v>2</v>
      </c>
      <c r="AC11" s="355">
        <v>0</v>
      </c>
      <c r="AD11" s="355">
        <v>0</v>
      </c>
      <c r="AE11" s="269" t="s">
        <v>216</v>
      </c>
      <c r="AF11" s="271">
        <v>2</v>
      </c>
      <c r="AG11" s="271">
        <v>2</v>
      </c>
      <c r="AH11" s="271">
        <v>0</v>
      </c>
      <c r="AI11" s="271">
        <v>0</v>
      </c>
      <c r="AJ11" s="270"/>
      <c r="AK11" s="263"/>
      <c r="AL11" s="263"/>
      <c r="AM11" s="263"/>
      <c r="AN11" s="263"/>
    </row>
    <row r="12" spans="1:41" s="300" customFormat="1" ht="31.5" customHeight="1" x14ac:dyDescent="0.25">
      <c r="A12" s="255" t="s">
        <v>159</v>
      </c>
      <c r="B12" s="259">
        <v>3</v>
      </c>
      <c r="C12" s="259">
        <v>3</v>
      </c>
      <c r="D12" s="259">
        <v>0</v>
      </c>
      <c r="E12" s="259">
        <v>0</v>
      </c>
      <c r="F12" s="272" t="s">
        <v>180</v>
      </c>
      <c r="G12" s="273">
        <v>2</v>
      </c>
      <c r="H12" s="273">
        <v>2</v>
      </c>
      <c r="I12" s="273">
        <v>2</v>
      </c>
      <c r="J12" s="273">
        <v>0</v>
      </c>
      <c r="K12" s="264" t="s">
        <v>186</v>
      </c>
      <c r="L12" s="274">
        <v>2</v>
      </c>
      <c r="M12" s="274">
        <v>2</v>
      </c>
      <c r="N12" s="274">
        <v>0</v>
      </c>
      <c r="O12" s="274">
        <v>0</v>
      </c>
      <c r="P12" s="266" t="s">
        <v>224</v>
      </c>
      <c r="Q12" s="265">
        <v>2</v>
      </c>
      <c r="R12" s="265">
        <v>1</v>
      </c>
      <c r="S12" s="265">
        <v>1</v>
      </c>
      <c r="T12" s="265">
        <v>0</v>
      </c>
      <c r="U12" s="266" t="s">
        <v>199</v>
      </c>
      <c r="V12" s="265">
        <v>2</v>
      </c>
      <c r="W12" s="265">
        <v>1</v>
      </c>
      <c r="X12" s="265">
        <v>1</v>
      </c>
      <c r="Y12" s="265">
        <v>0</v>
      </c>
      <c r="Z12" s="266" t="s">
        <v>641</v>
      </c>
      <c r="AA12" s="265">
        <v>3</v>
      </c>
      <c r="AB12" s="265">
        <v>0</v>
      </c>
      <c r="AC12" s="265">
        <v>0</v>
      </c>
      <c r="AD12" s="265">
        <v>3</v>
      </c>
      <c r="AE12" s="275" t="s">
        <v>220</v>
      </c>
      <c r="AF12" s="271">
        <v>2</v>
      </c>
      <c r="AG12" s="271">
        <v>2</v>
      </c>
      <c r="AH12" s="271">
        <v>0</v>
      </c>
      <c r="AI12" s="271">
        <v>0</v>
      </c>
      <c r="AJ12" s="270"/>
      <c r="AK12" s="263"/>
      <c r="AL12" s="263"/>
      <c r="AM12" s="263"/>
      <c r="AN12" s="263"/>
    </row>
    <row r="13" spans="1:41" s="300" customFormat="1" ht="31.5" customHeight="1" x14ac:dyDescent="0.25">
      <c r="A13" s="276"/>
      <c r="B13" s="277"/>
      <c r="C13" s="277"/>
      <c r="D13" s="277"/>
      <c r="E13" s="277"/>
      <c r="F13" s="278" t="s">
        <v>185</v>
      </c>
      <c r="G13" s="265">
        <v>2</v>
      </c>
      <c r="H13" s="265">
        <v>2</v>
      </c>
      <c r="I13" s="265">
        <v>0</v>
      </c>
      <c r="J13" s="265">
        <v>0</v>
      </c>
      <c r="K13" s="279" t="s">
        <v>293</v>
      </c>
      <c r="L13" s="280">
        <v>2</v>
      </c>
      <c r="M13" s="280">
        <v>2</v>
      </c>
      <c r="N13" s="280">
        <v>0</v>
      </c>
      <c r="O13" s="280">
        <v>0</v>
      </c>
      <c r="P13" s="266" t="s">
        <v>642</v>
      </c>
      <c r="Q13" s="265">
        <v>1</v>
      </c>
      <c r="R13" s="265">
        <v>0</v>
      </c>
      <c r="S13" s="265">
        <v>0</v>
      </c>
      <c r="T13" s="265">
        <v>1</v>
      </c>
      <c r="U13" s="279" t="s">
        <v>295</v>
      </c>
      <c r="V13" s="280">
        <v>3</v>
      </c>
      <c r="W13" s="280">
        <v>3</v>
      </c>
      <c r="X13" s="280">
        <v>0</v>
      </c>
      <c r="Y13" s="280">
        <v>0</v>
      </c>
      <c r="Z13" s="260" t="s">
        <v>300</v>
      </c>
      <c r="AA13" s="248">
        <v>3</v>
      </c>
      <c r="AB13" s="248">
        <v>0</v>
      </c>
      <c r="AC13" s="248">
        <v>0</v>
      </c>
      <c r="AD13" s="248">
        <v>3</v>
      </c>
      <c r="AE13" s="266" t="s">
        <v>297</v>
      </c>
      <c r="AF13" s="265">
        <v>2</v>
      </c>
      <c r="AG13" s="265">
        <v>1</v>
      </c>
      <c r="AH13" s="265">
        <v>1</v>
      </c>
      <c r="AI13" s="265">
        <v>0</v>
      </c>
      <c r="AJ13" s="270"/>
      <c r="AK13" s="263"/>
      <c r="AL13" s="263"/>
      <c r="AM13" s="263"/>
      <c r="AN13" s="263"/>
    </row>
    <row r="14" spans="1:41" s="300" customFormat="1" ht="31.5" customHeight="1" x14ac:dyDescent="0.25">
      <c r="A14" s="276"/>
      <c r="B14" s="277"/>
      <c r="C14" s="277"/>
      <c r="D14" s="277"/>
      <c r="E14" s="277"/>
      <c r="F14" s="266" t="s">
        <v>225</v>
      </c>
      <c r="G14" s="265">
        <v>2</v>
      </c>
      <c r="H14" s="265">
        <v>2</v>
      </c>
      <c r="I14" s="265">
        <v>0</v>
      </c>
      <c r="J14" s="265">
        <v>0</v>
      </c>
      <c r="K14" s="285"/>
      <c r="L14" s="286"/>
      <c r="M14" s="286"/>
      <c r="N14" s="286"/>
      <c r="O14" s="286"/>
      <c r="P14" s="279" t="s">
        <v>294</v>
      </c>
      <c r="Q14" s="282">
        <v>2</v>
      </c>
      <c r="R14" s="282">
        <v>2</v>
      </c>
      <c r="S14" s="282">
        <v>0</v>
      </c>
      <c r="T14" s="282">
        <v>0</v>
      </c>
      <c r="U14" s="285"/>
      <c r="V14" s="277"/>
      <c r="W14" s="277"/>
      <c r="X14" s="277"/>
      <c r="Y14" s="277"/>
      <c r="AE14" s="279" t="s">
        <v>296</v>
      </c>
      <c r="AF14" s="281">
        <v>2</v>
      </c>
      <c r="AG14" s="281">
        <v>2</v>
      </c>
      <c r="AH14" s="281">
        <v>0</v>
      </c>
      <c r="AI14" s="281">
        <v>0</v>
      </c>
      <c r="AJ14" s="270"/>
      <c r="AK14" s="263"/>
      <c r="AL14" s="263"/>
      <c r="AM14" s="263"/>
      <c r="AN14" s="263"/>
    </row>
    <row r="15" spans="1:41" s="300" customFormat="1" ht="31.5" customHeight="1" x14ac:dyDescent="0.25">
      <c r="A15" s="276"/>
      <c r="B15" s="277"/>
      <c r="C15" s="277"/>
      <c r="D15" s="277"/>
      <c r="E15" s="277"/>
      <c r="F15" s="283"/>
      <c r="G15" s="284"/>
      <c r="H15" s="284"/>
      <c r="I15" s="284"/>
      <c r="J15" s="284"/>
      <c r="K15" s="285"/>
      <c r="L15" s="286"/>
      <c r="M15" s="286"/>
      <c r="N15" s="286"/>
      <c r="O15" s="286"/>
      <c r="P15" s="285"/>
      <c r="Q15" s="286"/>
      <c r="R15" s="286"/>
      <c r="S15" s="286"/>
      <c r="T15" s="286"/>
      <c r="U15" s="285"/>
      <c r="V15" s="277"/>
      <c r="W15" s="277"/>
      <c r="X15" s="277"/>
      <c r="Y15" s="277"/>
      <c r="Z15" s="285"/>
      <c r="AA15" s="287"/>
      <c r="AB15" s="287"/>
      <c r="AC15" s="287"/>
      <c r="AD15" s="287"/>
      <c r="AE15" s="262"/>
      <c r="AF15" s="287"/>
      <c r="AG15" s="287"/>
      <c r="AH15" s="287"/>
      <c r="AI15" s="287"/>
      <c r="AJ15" s="262"/>
      <c r="AK15" s="263"/>
      <c r="AL15" s="263"/>
      <c r="AM15" s="263"/>
      <c r="AN15" s="263"/>
    </row>
    <row r="16" spans="1:41" ht="31.5" customHeight="1" x14ac:dyDescent="0.25">
      <c r="B16" s="289">
        <f>SUM(B5:B15)</f>
        <v>20</v>
      </c>
      <c r="C16" s="292"/>
      <c r="D16" s="292"/>
      <c r="E16" s="292"/>
      <c r="F16" s="290"/>
      <c r="G16" s="289">
        <f>SUM(G5:G15)</f>
        <v>20</v>
      </c>
      <c r="H16" s="292"/>
      <c r="I16" s="292"/>
      <c r="J16" s="292"/>
      <c r="K16" s="291"/>
      <c r="L16" s="292">
        <f>SUM(L5:L13)</f>
        <v>20</v>
      </c>
      <c r="M16" s="292"/>
      <c r="N16" s="292"/>
      <c r="O16" s="292"/>
      <c r="P16" s="290"/>
      <c r="Q16" s="292">
        <f>SUM(Q5:Q14)</f>
        <v>19</v>
      </c>
      <c r="R16" s="292"/>
      <c r="S16" s="292"/>
      <c r="T16" s="292"/>
      <c r="U16" s="293"/>
      <c r="V16" s="294">
        <f>SUM(V5:V15)</f>
        <v>19</v>
      </c>
      <c r="W16" s="294"/>
      <c r="X16" s="294"/>
      <c r="Y16" s="294"/>
      <c r="Z16" s="293"/>
      <c r="AA16" s="295">
        <f>SUM(AA5:AA15)</f>
        <v>20</v>
      </c>
      <c r="AB16" s="295"/>
      <c r="AC16" s="295"/>
      <c r="AD16" s="295"/>
      <c r="AE16" s="293"/>
      <c r="AF16" s="294">
        <f>SUM(AF5:AF14)</f>
        <v>19</v>
      </c>
      <c r="AG16" s="294"/>
      <c r="AH16" s="294"/>
      <c r="AI16" s="294"/>
      <c r="AJ16" s="296"/>
      <c r="AK16" s="297">
        <f>SUM(AK5:AK15)</f>
        <v>10</v>
      </c>
      <c r="AL16" s="297"/>
      <c r="AM16" s="297"/>
      <c r="AN16" s="297"/>
      <c r="AO16" s="288">
        <f>SUM(A16:AK16)</f>
        <v>147</v>
      </c>
    </row>
    <row r="17" spans="2:36" ht="31.5" customHeight="1" x14ac:dyDescent="0.25">
      <c r="B17" s="298"/>
      <c r="C17" s="298"/>
      <c r="D17" s="298"/>
      <c r="E17" s="298"/>
      <c r="K17" s="291"/>
      <c r="L17" s="298"/>
      <c r="M17" s="298"/>
      <c r="N17" s="298"/>
      <c r="O17" s="298"/>
      <c r="U17" s="293"/>
      <c r="V17" s="293"/>
      <c r="W17" s="293"/>
      <c r="X17" s="293"/>
      <c r="Y17" s="293"/>
      <c r="Z17" s="293"/>
      <c r="AA17" s="301"/>
      <c r="AB17" s="301"/>
      <c r="AC17" s="301"/>
      <c r="AD17" s="301"/>
      <c r="AE17" s="293"/>
      <c r="AF17" s="293"/>
      <c r="AG17" s="293"/>
      <c r="AH17" s="293"/>
      <c r="AI17" s="293"/>
      <c r="AJ17" s="296"/>
    </row>
    <row r="18" spans="2:36" x14ac:dyDescent="0.25">
      <c r="B18" s="298"/>
      <c r="C18" s="298"/>
      <c r="D18" s="298"/>
      <c r="E18" s="298"/>
      <c r="F18" s="291"/>
      <c r="G18" s="298"/>
      <c r="H18" s="298"/>
      <c r="I18" s="298"/>
      <c r="J18" s="298"/>
      <c r="K18" s="291"/>
      <c r="L18" s="298"/>
      <c r="M18" s="298"/>
      <c r="N18" s="298"/>
      <c r="O18" s="298"/>
      <c r="P18" s="290"/>
      <c r="Q18" s="298"/>
      <c r="R18" s="298"/>
      <c r="S18" s="298"/>
      <c r="T18" s="298"/>
      <c r="U18" s="293"/>
      <c r="V18" s="293"/>
      <c r="W18" s="293"/>
      <c r="X18" s="293"/>
      <c r="Y18" s="293"/>
      <c r="Z18" s="293"/>
      <c r="AA18" s="301"/>
      <c r="AB18" s="301"/>
      <c r="AC18" s="301"/>
      <c r="AD18" s="301"/>
      <c r="AE18" s="293"/>
      <c r="AF18" s="293"/>
      <c r="AG18" s="293"/>
      <c r="AH18" s="293"/>
      <c r="AI18" s="293"/>
      <c r="AJ18" s="296"/>
    </row>
    <row r="19" spans="2:36" x14ac:dyDescent="0.25">
      <c r="P19" s="302"/>
    </row>
    <row r="20" spans="2:36" x14ac:dyDescent="0.25">
      <c r="B20" s="468" t="s">
        <v>76</v>
      </c>
      <c r="C20" s="468"/>
      <c r="D20" s="468"/>
      <c r="E20" s="468"/>
      <c r="F20" s="468"/>
      <c r="P20" s="303"/>
    </row>
    <row r="21" spans="2:36" x14ac:dyDescent="0.25">
      <c r="B21" s="304"/>
      <c r="C21" s="304"/>
      <c r="D21" s="304"/>
      <c r="E21" s="304"/>
      <c r="F21" s="305"/>
      <c r="P21" s="302"/>
    </row>
    <row r="22" spans="2:36" x14ac:dyDescent="0.25">
      <c r="B22" s="306"/>
      <c r="C22" s="306"/>
      <c r="D22" s="306"/>
      <c r="E22" s="306"/>
      <c r="F22" s="307"/>
      <c r="G22" s="306" t="s">
        <v>1</v>
      </c>
      <c r="H22" s="306"/>
      <c r="I22" s="306"/>
      <c r="J22" s="306"/>
      <c r="K22" s="306" t="s">
        <v>77</v>
      </c>
    </row>
    <row r="23" spans="2:36" x14ac:dyDescent="0.25">
      <c r="B23" s="308"/>
      <c r="C23" s="308"/>
      <c r="D23" s="308"/>
      <c r="E23" s="308"/>
      <c r="F23" s="309" t="s">
        <v>78</v>
      </c>
      <c r="G23" s="310">
        <f>SUM(B16,G16,L16,Q16,V16,AA16,AF16,AK16)</f>
        <v>147</v>
      </c>
      <c r="H23" s="310"/>
      <c r="I23" s="310"/>
      <c r="J23" s="310"/>
      <c r="K23" s="311" t="s">
        <v>105</v>
      </c>
      <c r="Q23" s="312"/>
      <c r="R23" s="312"/>
      <c r="S23" s="312"/>
      <c r="T23" s="312"/>
      <c r="U23" s="313" t="s">
        <v>79</v>
      </c>
      <c r="V23" s="314"/>
      <c r="W23" s="314"/>
      <c r="X23" s="314"/>
      <c r="Y23" s="314"/>
      <c r="Z23" s="315" t="s">
        <v>97</v>
      </c>
      <c r="AA23" s="315" t="s">
        <v>1</v>
      </c>
      <c r="AB23" s="315"/>
      <c r="AC23" s="315"/>
      <c r="AD23" s="315"/>
      <c r="AE23" s="315" t="s">
        <v>291</v>
      </c>
    </row>
    <row r="24" spans="2:36" x14ac:dyDescent="0.25">
      <c r="B24" s="469" t="s">
        <v>80</v>
      </c>
      <c r="C24" s="343"/>
      <c r="D24" s="343"/>
      <c r="E24" s="343"/>
      <c r="F24" s="316" t="s">
        <v>81</v>
      </c>
      <c r="G24" s="312">
        <v>10</v>
      </c>
      <c r="H24" s="312"/>
      <c r="I24" s="312"/>
      <c r="J24" s="312"/>
      <c r="K24" s="316" t="s">
        <v>114</v>
      </c>
      <c r="Q24" s="317"/>
      <c r="R24" s="317"/>
      <c r="S24" s="317"/>
      <c r="T24" s="317"/>
      <c r="U24" s="313" t="s">
        <v>82</v>
      </c>
      <c r="V24" s="318" t="s">
        <v>279</v>
      </c>
      <c r="W24" s="318"/>
      <c r="X24" s="318"/>
      <c r="Y24" s="318"/>
      <c r="Z24" s="327" t="s">
        <v>161</v>
      </c>
      <c r="AA24" s="328">
        <v>2</v>
      </c>
      <c r="AB24" s="328"/>
      <c r="AC24" s="328"/>
      <c r="AD24" s="328"/>
      <c r="AE24" s="319">
        <v>3</v>
      </c>
    </row>
    <row r="25" spans="2:36" x14ac:dyDescent="0.25">
      <c r="B25" s="469"/>
      <c r="C25" s="343"/>
      <c r="D25" s="343"/>
      <c r="E25" s="343"/>
      <c r="F25" s="320" t="s">
        <v>92</v>
      </c>
      <c r="G25" s="317">
        <v>14</v>
      </c>
      <c r="H25" s="317"/>
      <c r="I25" s="317"/>
      <c r="J25" s="317"/>
      <c r="K25" s="320" t="s">
        <v>273</v>
      </c>
      <c r="Q25" s="321"/>
      <c r="R25" s="321"/>
      <c r="S25" s="321"/>
      <c r="T25" s="321"/>
      <c r="U25" s="313" t="s">
        <v>83</v>
      </c>
      <c r="V25" s="318" t="s">
        <v>280</v>
      </c>
      <c r="W25" s="318"/>
      <c r="X25" s="318"/>
      <c r="Y25" s="318"/>
      <c r="Z25" s="327" t="s">
        <v>162</v>
      </c>
      <c r="AA25" s="328">
        <v>2</v>
      </c>
      <c r="AB25" s="328"/>
      <c r="AC25" s="328"/>
      <c r="AD25" s="328"/>
      <c r="AE25" s="319">
        <v>3</v>
      </c>
    </row>
    <row r="26" spans="2:36" ht="34.5" customHeight="1" x14ac:dyDescent="0.25">
      <c r="B26" s="469"/>
      <c r="C26" s="343"/>
      <c r="D26" s="343"/>
      <c r="E26" s="343"/>
      <c r="F26" s="313"/>
      <c r="G26" s="308"/>
      <c r="H26" s="308"/>
      <c r="I26" s="308"/>
      <c r="J26" s="308"/>
      <c r="K26" s="313"/>
      <c r="Q26" s="322"/>
      <c r="R26" s="322"/>
      <c r="S26" s="322"/>
      <c r="T26" s="322"/>
      <c r="U26" s="313" t="s">
        <v>84</v>
      </c>
      <c r="V26" s="318" t="s">
        <v>281</v>
      </c>
      <c r="W26" s="318"/>
      <c r="X26" s="318"/>
      <c r="Y26" s="318"/>
      <c r="Z26" s="327" t="s">
        <v>163</v>
      </c>
      <c r="AA26" s="328">
        <v>2</v>
      </c>
      <c r="AB26" s="328"/>
      <c r="AC26" s="328"/>
      <c r="AD26" s="328"/>
      <c r="AE26" s="319">
        <v>4</v>
      </c>
    </row>
    <row r="27" spans="2:36" ht="40.5" customHeight="1" x14ac:dyDescent="0.25">
      <c r="B27" s="470"/>
      <c r="C27" s="344"/>
      <c r="D27" s="344"/>
      <c r="E27" s="344"/>
      <c r="F27" s="313" t="s">
        <v>85</v>
      </c>
      <c r="G27" s="308">
        <v>103</v>
      </c>
      <c r="H27" s="308"/>
      <c r="I27" s="308"/>
      <c r="J27" s="308"/>
      <c r="K27" s="313" t="s">
        <v>115</v>
      </c>
      <c r="Q27" s="323"/>
      <c r="R27" s="323"/>
      <c r="S27" s="323"/>
      <c r="T27" s="323"/>
      <c r="U27" s="313" t="s">
        <v>86</v>
      </c>
      <c r="V27" s="318" t="s">
        <v>282</v>
      </c>
      <c r="W27" s="318"/>
      <c r="X27" s="318"/>
      <c r="Y27" s="318"/>
      <c r="Z27" s="327" t="s">
        <v>164</v>
      </c>
      <c r="AA27" s="328">
        <v>2</v>
      </c>
      <c r="AB27" s="328"/>
      <c r="AC27" s="328"/>
      <c r="AD27" s="328"/>
      <c r="AE27" s="319">
        <v>4</v>
      </c>
    </row>
    <row r="28" spans="2:36" ht="40.5" customHeight="1" x14ac:dyDescent="0.25">
      <c r="B28" s="471"/>
      <c r="C28" s="345"/>
      <c r="D28" s="345"/>
      <c r="E28" s="345"/>
      <c r="F28" s="313" t="s">
        <v>87</v>
      </c>
      <c r="G28" s="308">
        <v>19</v>
      </c>
      <c r="H28" s="308"/>
      <c r="I28" s="308"/>
      <c r="J28" s="308"/>
      <c r="K28" s="313" t="s">
        <v>272</v>
      </c>
      <c r="Q28" s="324"/>
      <c r="R28" s="324"/>
      <c r="S28" s="324"/>
      <c r="T28" s="324"/>
      <c r="U28" s="313" t="s">
        <v>88</v>
      </c>
      <c r="V28" s="318" t="s">
        <v>283</v>
      </c>
      <c r="W28" s="318"/>
      <c r="X28" s="318"/>
      <c r="Y28" s="318"/>
      <c r="Z28" s="329" t="s">
        <v>165</v>
      </c>
      <c r="AA28" s="330">
        <v>3</v>
      </c>
      <c r="AB28" s="330"/>
      <c r="AC28" s="330"/>
      <c r="AD28" s="330"/>
      <c r="AE28" s="319">
        <v>5</v>
      </c>
    </row>
    <row r="29" spans="2:36" x14ac:dyDescent="0.25">
      <c r="B29" s="472"/>
      <c r="C29" s="346"/>
      <c r="D29" s="346"/>
      <c r="E29" s="346"/>
      <c r="F29" s="309" t="s">
        <v>96</v>
      </c>
      <c r="G29" s="310">
        <f>SUM(G24:G28)</f>
        <v>146</v>
      </c>
      <c r="H29" s="310"/>
      <c r="I29" s="310"/>
      <c r="J29" s="310"/>
      <c r="K29" s="309" t="s">
        <v>105</v>
      </c>
      <c r="V29" s="318" t="s">
        <v>284</v>
      </c>
      <c r="W29" s="318"/>
      <c r="X29" s="318"/>
      <c r="Y29" s="318"/>
      <c r="Z29" s="329"/>
      <c r="AA29" s="330"/>
      <c r="AB29" s="330"/>
      <c r="AC29" s="330"/>
      <c r="AD29" s="330"/>
      <c r="AE29" s="319">
        <v>5</v>
      </c>
    </row>
    <row r="30" spans="2:36" x14ac:dyDescent="0.25">
      <c r="V30" s="318" t="s">
        <v>285</v>
      </c>
      <c r="W30" s="318"/>
      <c r="X30" s="318"/>
      <c r="Y30" s="318"/>
      <c r="Z30" s="329" t="s">
        <v>166</v>
      </c>
      <c r="AA30" s="330">
        <v>3</v>
      </c>
      <c r="AB30" s="330"/>
      <c r="AC30" s="330"/>
      <c r="AD30" s="330"/>
      <c r="AE30" s="319">
        <v>7</v>
      </c>
    </row>
    <row r="31" spans="2:36" x14ac:dyDescent="0.25">
      <c r="V31" s="318" t="s">
        <v>286</v>
      </c>
      <c r="W31" s="318"/>
      <c r="X31" s="318"/>
      <c r="Y31" s="318"/>
      <c r="Z31" s="327" t="s">
        <v>167</v>
      </c>
      <c r="AA31" s="328">
        <v>2</v>
      </c>
      <c r="AB31" s="328"/>
      <c r="AC31" s="328"/>
      <c r="AD31" s="328"/>
      <c r="AE31" s="319">
        <v>7</v>
      </c>
    </row>
    <row r="32" spans="2:36" x14ac:dyDescent="0.25">
      <c r="Z32" s="331" t="s">
        <v>168</v>
      </c>
      <c r="AA32" s="332">
        <v>2</v>
      </c>
      <c r="AB32" s="350"/>
      <c r="AC32" s="350"/>
      <c r="AD32" s="350"/>
    </row>
    <row r="33" spans="1:30" x14ac:dyDescent="0.25">
      <c r="Z33" s="326" t="s">
        <v>113</v>
      </c>
      <c r="AA33" s="315">
        <f>SUM(AA24:AA32)</f>
        <v>18</v>
      </c>
      <c r="AB33" s="351"/>
      <c r="AC33" s="351"/>
      <c r="AD33" s="351"/>
    </row>
    <row r="34" spans="1:30" ht="18.75" x14ac:dyDescent="0.25">
      <c r="B34" s="473" t="s">
        <v>591</v>
      </c>
      <c r="C34" s="473"/>
      <c r="D34" s="473"/>
      <c r="E34" s="473"/>
      <c r="F34" s="473"/>
      <c r="G34" s="473"/>
      <c r="H34" s="473"/>
      <c r="I34" s="473"/>
      <c r="J34" s="473"/>
      <c r="K34" s="473"/>
      <c r="L34" s="337"/>
      <c r="M34" s="337"/>
      <c r="N34" s="337"/>
      <c r="O34" s="337"/>
      <c r="Z34" s="326" t="s">
        <v>112</v>
      </c>
      <c r="AA34" s="328">
        <v>9</v>
      </c>
      <c r="AB34" s="352"/>
      <c r="AC34" s="352"/>
      <c r="AD34" s="352"/>
    </row>
    <row r="35" spans="1:30" x14ac:dyDescent="0.25">
      <c r="A35" s="325"/>
      <c r="B35" s="333" t="s">
        <v>6</v>
      </c>
      <c r="C35" s="333"/>
      <c r="D35" s="333"/>
      <c r="E35" s="333"/>
      <c r="F35" s="333" t="s">
        <v>274</v>
      </c>
      <c r="G35" s="333" t="s">
        <v>1</v>
      </c>
      <c r="H35" s="333"/>
      <c r="I35" s="333"/>
      <c r="J35" s="333"/>
      <c r="K35" s="333" t="s">
        <v>275</v>
      </c>
      <c r="L35" s="336"/>
      <c r="M35" s="301"/>
      <c r="N35" s="301"/>
      <c r="O35" s="301"/>
    </row>
    <row r="36" spans="1:30" x14ac:dyDescent="0.25">
      <c r="A36" s="325"/>
      <c r="B36" s="510">
        <v>1</v>
      </c>
      <c r="C36" s="510"/>
      <c r="D36" s="510"/>
      <c r="E36" s="510"/>
      <c r="F36" s="511" t="s">
        <v>592</v>
      </c>
      <c r="G36" s="510">
        <v>2</v>
      </c>
      <c r="H36" s="510"/>
      <c r="I36" s="510"/>
      <c r="J36" s="510"/>
      <c r="K36" s="510">
        <v>6</v>
      </c>
      <c r="L36" s="336"/>
      <c r="M36" s="301"/>
      <c r="N36" s="301"/>
      <c r="O36" s="301"/>
      <c r="P36" s="325"/>
      <c r="V36" s="318" t="s">
        <v>279</v>
      </c>
      <c r="W36" s="318"/>
      <c r="X36" s="318"/>
      <c r="Y36" s="318"/>
      <c r="Z36" s="326" t="s">
        <v>97</v>
      </c>
      <c r="AA36" s="326" t="s">
        <v>1</v>
      </c>
      <c r="AB36" s="353"/>
      <c r="AC36" s="353"/>
      <c r="AD36" s="353"/>
    </row>
    <row r="37" spans="1:30" x14ac:dyDescent="0.25">
      <c r="A37" s="325"/>
      <c r="B37" s="510">
        <v>2</v>
      </c>
      <c r="C37" s="510"/>
      <c r="D37" s="510"/>
      <c r="E37" s="510"/>
      <c r="F37" s="511" t="s">
        <v>206</v>
      </c>
      <c r="G37" s="510">
        <v>2</v>
      </c>
      <c r="H37" s="510"/>
      <c r="I37" s="510"/>
      <c r="J37" s="510"/>
      <c r="K37" s="510">
        <v>6</v>
      </c>
      <c r="L37" s="336"/>
      <c r="M37" s="301"/>
      <c r="N37" s="301"/>
      <c r="O37" s="301"/>
      <c r="U37" s="325"/>
      <c r="V37" s="318" t="s">
        <v>280</v>
      </c>
      <c r="W37" s="318"/>
      <c r="X37" s="318"/>
      <c r="Y37" s="318"/>
      <c r="Z37" s="327" t="s">
        <v>161</v>
      </c>
      <c r="AA37" s="328">
        <v>2</v>
      </c>
      <c r="AB37" s="352"/>
      <c r="AC37" s="352"/>
      <c r="AD37" s="352"/>
    </row>
    <row r="38" spans="1:30" ht="31.5" x14ac:dyDescent="0.25">
      <c r="B38" s="510">
        <v>3</v>
      </c>
      <c r="C38" s="510"/>
      <c r="D38" s="510"/>
      <c r="E38" s="510"/>
      <c r="F38" s="511" t="s">
        <v>593</v>
      </c>
      <c r="G38" s="510">
        <v>2</v>
      </c>
      <c r="H38" s="510"/>
      <c r="I38" s="510"/>
      <c r="J38" s="510"/>
      <c r="K38" s="510">
        <v>6</v>
      </c>
      <c r="L38" s="336"/>
      <c r="M38" s="301"/>
      <c r="N38" s="301"/>
      <c r="O38" s="301"/>
      <c r="V38" s="318" t="s">
        <v>281</v>
      </c>
      <c r="W38" s="318"/>
      <c r="X38" s="318"/>
      <c r="Y38" s="318"/>
      <c r="Z38" s="327" t="s">
        <v>162</v>
      </c>
      <c r="AA38" s="328">
        <v>2</v>
      </c>
      <c r="AB38" s="352"/>
      <c r="AC38" s="352"/>
      <c r="AD38" s="352"/>
    </row>
    <row r="39" spans="1:30" x14ac:dyDescent="0.25">
      <c r="B39" s="510">
        <v>4</v>
      </c>
      <c r="C39" s="510"/>
      <c r="D39" s="510"/>
      <c r="E39" s="510"/>
      <c r="F39" s="511" t="s">
        <v>214</v>
      </c>
      <c r="G39" s="510">
        <v>2</v>
      </c>
      <c r="H39" s="510"/>
      <c r="I39" s="510"/>
      <c r="J39" s="510"/>
      <c r="K39" s="510">
        <v>7</v>
      </c>
      <c r="L39" s="336"/>
      <c r="M39" s="301"/>
      <c r="N39" s="301"/>
      <c r="O39" s="301"/>
      <c r="V39" s="318" t="s">
        <v>282</v>
      </c>
      <c r="W39" s="318"/>
      <c r="X39" s="318"/>
      <c r="Y39" s="318"/>
      <c r="Z39" s="327" t="s">
        <v>163</v>
      </c>
      <c r="AA39" s="328">
        <v>2</v>
      </c>
      <c r="AB39" s="352"/>
      <c r="AC39" s="352"/>
      <c r="AD39" s="352"/>
    </row>
    <row r="40" spans="1:30" ht="31.5" x14ac:dyDescent="0.25">
      <c r="B40" s="510">
        <v>5</v>
      </c>
      <c r="C40" s="510"/>
      <c r="D40" s="510"/>
      <c r="E40" s="510"/>
      <c r="F40" s="511" t="s">
        <v>218</v>
      </c>
      <c r="G40" s="510">
        <v>2</v>
      </c>
      <c r="H40" s="510"/>
      <c r="I40" s="510"/>
      <c r="J40" s="510"/>
      <c r="K40" s="510">
        <v>7</v>
      </c>
      <c r="L40" s="336"/>
      <c r="M40" s="301"/>
      <c r="N40" s="301"/>
      <c r="O40" s="301"/>
      <c r="V40" s="318" t="s">
        <v>283</v>
      </c>
      <c r="W40" s="318"/>
      <c r="X40" s="318"/>
      <c r="Y40" s="318"/>
      <c r="Z40" s="327" t="s">
        <v>164</v>
      </c>
      <c r="AA40" s="328">
        <v>2</v>
      </c>
      <c r="AB40" s="352"/>
      <c r="AC40" s="352"/>
      <c r="AD40" s="352"/>
    </row>
    <row r="41" spans="1:30" x14ac:dyDescent="0.25">
      <c r="B41" s="510">
        <v>6</v>
      </c>
      <c r="C41" s="510"/>
      <c r="D41" s="510"/>
      <c r="E41" s="510"/>
      <c r="F41" s="511" t="s">
        <v>724</v>
      </c>
      <c r="G41" s="510">
        <v>2</v>
      </c>
      <c r="H41" s="510"/>
      <c r="I41" s="510"/>
      <c r="J41" s="510"/>
      <c r="K41" s="510">
        <v>2</v>
      </c>
      <c r="L41" s="336"/>
      <c r="M41" s="301"/>
      <c r="N41" s="301"/>
      <c r="O41" s="301"/>
      <c r="V41" s="318"/>
      <c r="W41" s="318"/>
      <c r="X41" s="318"/>
      <c r="Y41" s="318"/>
      <c r="Z41" s="327"/>
      <c r="AA41" s="328"/>
      <c r="AB41" s="352"/>
      <c r="AC41" s="352"/>
      <c r="AD41" s="352"/>
    </row>
    <row r="42" spans="1:30" ht="22.5" customHeight="1" x14ac:dyDescent="0.25">
      <c r="B42" s="333"/>
      <c r="C42" s="333"/>
      <c r="D42" s="333"/>
      <c r="E42" s="333"/>
      <c r="F42" s="334"/>
      <c r="G42" s="513">
        <f>SUM(G36:G41)</f>
        <v>12</v>
      </c>
      <c r="H42" s="333"/>
      <c r="I42" s="333"/>
      <c r="J42" s="333"/>
      <c r="K42" s="333"/>
      <c r="L42" s="336"/>
      <c r="M42" s="301"/>
      <c r="N42" s="301"/>
      <c r="O42" s="301"/>
      <c r="V42" s="318"/>
      <c r="W42" s="318"/>
      <c r="X42" s="318"/>
      <c r="Y42" s="318"/>
      <c r="Z42" s="329" t="s">
        <v>165</v>
      </c>
      <c r="AA42" s="330">
        <v>3</v>
      </c>
      <c r="AB42" s="354"/>
      <c r="AC42" s="354"/>
      <c r="AD42" s="354"/>
    </row>
    <row r="43" spans="1:30" x14ac:dyDescent="0.25">
      <c r="B43" s="301"/>
      <c r="C43" s="301"/>
      <c r="D43" s="301"/>
      <c r="E43" s="301"/>
      <c r="F43" s="335"/>
      <c r="G43" s="301"/>
      <c r="H43" s="301"/>
      <c r="I43" s="301"/>
      <c r="J43" s="301"/>
      <c r="K43" s="301"/>
      <c r="L43" s="301"/>
      <c r="M43" s="301"/>
      <c r="N43" s="301"/>
      <c r="O43" s="301"/>
      <c r="V43" s="318" t="s">
        <v>284</v>
      </c>
      <c r="W43" s="318"/>
      <c r="X43" s="318"/>
      <c r="Y43" s="318"/>
      <c r="Z43" s="329"/>
      <c r="AA43" s="330"/>
      <c r="AB43" s="354"/>
      <c r="AC43" s="354"/>
      <c r="AD43" s="354"/>
    </row>
    <row r="44" spans="1:30" x14ac:dyDescent="0.25">
      <c r="V44" s="318" t="s">
        <v>285</v>
      </c>
      <c r="W44" s="318"/>
      <c r="X44" s="318"/>
      <c r="Y44" s="318"/>
      <c r="Z44" s="329" t="s">
        <v>166</v>
      </c>
      <c r="AA44" s="330">
        <v>3</v>
      </c>
      <c r="AB44" s="354"/>
      <c r="AC44" s="354"/>
      <c r="AD44" s="354"/>
    </row>
    <row r="45" spans="1:30" x14ac:dyDescent="0.25">
      <c r="V45" s="318" t="s">
        <v>286</v>
      </c>
      <c r="W45" s="318"/>
      <c r="X45" s="318"/>
      <c r="Y45" s="318"/>
      <c r="Z45" s="327" t="s">
        <v>167</v>
      </c>
      <c r="AA45" s="328">
        <v>2</v>
      </c>
      <c r="AB45" s="352"/>
      <c r="AC45" s="352"/>
      <c r="AD45" s="352"/>
    </row>
    <row r="46" spans="1:30" x14ac:dyDescent="0.25">
      <c r="Z46" s="331" t="s">
        <v>168</v>
      </c>
      <c r="AA46" s="332">
        <v>2</v>
      </c>
      <c r="AB46" s="350"/>
      <c r="AC46" s="350"/>
      <c r="AD46" s="350"/>
    </row>
    <row r="47" spans="1:30" x14ac:dyDescent="0.25">
      <c r="Z47" s="326" t="s">
        <v>113</v>
      </c>
      <c r="AA47" s="326">
        <f>SUM(AA37:AA46)</f>
        <v>18</v>
      </c>
      <c r="AB47" s="353"/>
      <c r="AC47" s="353"/>
      <c r="AD47" s="353"/>
    </row>
    <row r="48" spans="1:30" x14ac:dyDescent="0.25">
      <c r="Z48" s="326" t="s">
        <v>112</v>
      </c>
      <c r="AA48" s="326">
        <v>9</v>
      </c>
      <c r="AB48" s="353"/>
      <c r="AC48" s="353"/>
      <c r="AD48" s="353"/>
    </row>
  </sheetData>
  <mergeCells count="21">
    <mergeCell ref="AL3:AN3"/>
    <mergeCell ref="AB3:AD3"/>
    <mergeCell ref="AA3:AA4"/>
    <mergeCell ref="AF3:AF4"/>
    <mergeCell ref="AG3:AI3"/>
    <mergeCell ref="AK3:AK4"/>
    <mergeCell ref="A1:AJ1"/>
    <mergeCell ref="B20:F20"/>
    <mergeCell ref="B24:B26"/>
    <mergeCell ref="B27:B29"/>
    <mergeCell ref="B34:K34"/>
    <mergeCell ref="C3:E3"/>
    <mergeCell ref="B3:B4"/>
    <mergeCell ref="H3:J3"/>
    <mergeCell ref="M3:O3"/>
    <mergeCell ref="G3:G4"/>
    <mergeCell ref="L3:L4"/>
    <mergeCell ref="Q3:Q4"/>
    <mergeCell ref="R3:T3"/>
    <mergeCell ref="V3:V4"/>
    <mergeCell ref="W3:Y3"/>
  </mergeCells>
  <pageMargins left="0.25" right="0.25" top="0.75" bottom="0.75" header="0.3" footer="0.3"/>
  <pageSetup paperSize="9"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32"/>
  <sheetViews>
    <sheetView topLeftCell="A3" zoomScale="70" zoomScaleNormal="70" zoomScalePageLayoutView="70" workbookViewId="0">
      <pane ySplit="1" topLeftCell="A4" activePane="bottomLeft" state="frozen"/>
      <selection activeCell="A3" sqref="A3"/>
      <selection pane="bottomLeft" activeCell="D61" sqref="D61"/>
    </sheetView>
  </sheetViews>
  <sheetFormatPr defaultColWidth="10.28515625" defaultRowHeight="15" x14ac:dyDescent="0.25"/>
  <cols>
    <col min="1" max="1" width="5" style="103" customWidth="1"/>
    <col min="2" max="2" width="25.85546875" style="107" customWidth="1"/>
    <col min="3" max="3" width="7.140625" style="103" customWidth="1"/>
    <col min="4" max="7" width="12.7109375" style="108" customWidth="1"/>
    <col min="8" max="8" width="13.140625" style="108" customWidth="1"/>
    <col min="9" max="15" width="12.7109375" style="108" customWidth="1"/>
    <col min="16" max="16" width="14.85546875" style="108" customWidth="1"/>
    <col min="17" max="18" width="12.7109375" style="108" customWidth="1"/>
    <col min="19" max="19" width="18.85546875" style="108" customWidth="1"/>
    <col min="20" max="20" width="15.140625" style="108" customWidth="1"/>
    <col min="21" max="21" width="12.7109375" style="108" customWidth="1"/>
    <col min="22" max="22" width="22.42578125" style="108" customWidth="1"/>
    <col min="23" max="23" width="11.7109375" style="108" customWidth="1"/>
    <col min="24" max="24" width="32.85546875" style="108" customWidth="1"/>
    <col min="25" max="25" width="12.7109375" style="108" customWidth="1"/>
    <col min="26" max="26" width="15.42578125" style="108" customWidth="1"/>
    <col min="27" max="27" width="12.7109375" style="108" customWidth="1"/>
    <col min="28" max="28" width="18.42578125" style="108" customWidth="1"/>
    <col min="29" max="29" width="14.28515625" style="108" customWidth="1"/>
    <col min="30" max="30" width="13.42578125" style="108" customWidth="1"/>
    <col min="31" max="36" width="10.28515625" style="100"/>
    <col min="37" max="37" width="20.28515625" style="100" customWidth="1"/>
    <col min="38" max="38" width="14.5703125" style="100" customWidth="1"/>
    <col min="39" max="39" width="13.85546875" style="100" customWidth="1"/>
    <col min="40" max="40" width="16.42578125" style="100" customWidth="1"/>
    <col min="41" max="41" width="15.7109375" style="100" customWidth="1"/>
    <col min="42" max="42" width="18.42578125" style="100" customWidth="1"/>
    <col min="43" max="43" width="16.85546875" style="100" customWidth="1"/>
    <col min="44" max="44" width="19.5703125" style="100" customWidth="1"/>
    <col min="45" max="46" width="10.28515625" style="100"/>
    <col min="47" max="47" width="15.140625" style="100" customWidth="1"/>
    <col min="48" max="48" width="19.42578125" style="100" customWidth="1"/>
    <col min="49" max="49" width="17" style="100" customWidth="1"/>
    <col min="50" max="50" width="21.42578125" style="100" customWidth="1"/>
    <col min="51" max="51" width="13" style="100" customWidth="1"/>
    <col min="52" max="52" width="10.28515625" style="100"/>
    <col min="53" max="53" width="20.28515625" style="100" customWidth="1"/>
    <col min="54" max="249" width="10.28515625" style="100"/>
    <col min="250" max="250" width="6.85546875" style="100" customWidth="1"/>
    <col min="251" max="251" width="39.85546875" style="100" customWidth="1"/>
    <col min="252" max="252" width="6" style="100" customWidth="1"/>
    <col min="253" max="253" width="12.28515625" style="100" customWidth="1"/>
    <col min="254" max="254" width="11.85546875" style="100" customWidth="1"/>
    <col min="255" max="255" width="12.42578125" style="100" customWidth="1"/>
    <col min="256" max="256" width="11.42578125" style="100" customWidth="1"/>
    <col min="257" max="257" width="12" style="100" customWidth="1"/>
    <col min="258" max="260" width="12.42578125" style="100" customWidth="1"/>
    <col min="261" max="261" width="11.7109375" style="100" customWidth="1"/>
    <col min="262" max="262" width="12" style="100" customWidth="1"/>
    <col min="263" max="263" width="12.42578125" style="100" customWidth="1"/>
    <col min="264" max="264" width="15.42578125" style="100" customWidth="1"/>
    <col min="265" max="265" width="14.28515625" style="100" customWidth="1"/>
    <col min="266" max="266" width="15.7109375" style="100" customWidth="1"/>
    <col min="267" max="267" width="14.28515625" style="100" customWidth="1"/>
    <col min="268" max="268" width="12.7109375" style="100" customWidth="1"/>
    <col min="269" max="272" width="13.28515625" style="100" customWidth="1"/>
    <col min="273" max="505" width="10.28515625" style="100"/>
    <col min="506" max="506" width="6.85546875" style="100" customWidth="1"/>
    <col min="507" max="507" width="39.85546875" style="100" customWidth="1"/>
    <col min="508" max="508" width="6" style="100" customWidth="1"/>
    <col min="509" max="509" width="12.28515625" style="100" customWidth="1"/>
    <col min="510" max="510" width="11.85546875" style="100" customWidth="1"/>
    <col min="511" max="511" width="12.42578125" style="100" customWidth="1"/>
    <col min="512" max="512" width="11.42578125" style="100" customWidth="1"/>
    <col min="513" max="513" width="12" style="100" customWidth="1"/>
    <col min="514" max="516" width="12.42578125" style="100" customWidth="1"/>
    <col min="517" max="517" width="11.7109375" style="100" customWidth="1"/>
    <col min="518" max="518" width="12" style="100" customWidth="1"/>
    <col min="519" max="519" width="12.42578125" style="100" customWidth="1"/>
    <col min="520" max="520" width="15.42578125" style="100" customWidth="1"/>
    <col min="521" max="521" width="14.28515625" style="100" customWidth="1"/>
    <col min="522" max="522" width="15.7109375" style="100" customWidth="1"/>
    <col min="523" max="523" width="14.28515625" style="100" customWidth="1"/>
    <col min="524" max="524" width="12.7109375" style="100" customWidth="1"/>
    <col min="525" max="528" width="13.28515625" style="100" customWidth="1"/>
    <col min="529" max="761" width="10.28515625" style="100"/>
    <col min="762" max="762" width="6.85546875" style="100" customWidth="1"/>
    <col min="763" max="763" width="39.85546875" style="100" customWidth="1"/>
    <col min="764" max="764" width="6" style="100" customWidth="1"/>
    <col min="765" max="765" width="12.28515625" style="100" customWidth="1"/>
    <col min="766" max="766" width="11.85546875" style="100" customWidth="1"/>
    <col min="767" max="767" width="12.42578125" style="100" customWidth="1"/>
    <col min="768" max="768" width="11.42578125" style="100" customWidth="1"/>
    <col min="769" max="769" width="12" style="100" customWidth="1"/>
    <col min="770" max="772" width="12.42578125" style="100" customWidth="1"/>
    <col min="773" max="773" width="11.7109375" style="100" customWidth="1"/>
    <col min="774" max="774" width="12" style="100" customWidth="1"/>
    <col min="775" max="775" width="12.42578125" style="100" customWidth="1"/>
    <col min="776" max="776" width="15.42578125" style="100" customWidth="1"/>
    <col min="777" max="777" width="14.28515625" style="100" customWidth="1"/>
    <col min="778" max="778" width="15.7109375" style="100" customWidth="1"/>
    <col min="779" max="779" width="14.28515625" style="100" customWidth="1"/>
    <col min="780" max="780" width="12.7109375" style="100" customWidth="1"/>
    <col min="781" max="784" width="13.28515625" style="100" customWidth="1"/>
    <col min="785" max="1017" width="10.28515625" style="100"/>
    <col min="1018" max="1018" width="6.85546875" style="100" customWidth="1"/>
    <col min="1019" max="1019" width="39.85546875" style="100" customWidth="1"/>
    <col min="1020" max="1020" width="6" style="100" customWidth="1"/>
    <col min="1021" max="1021" width="12.28515625" style="100" customWidth="1"/>
    <col min="1022" max="1022" width="11.85546875" style="100" customWidth="1"/>
    <col min="1023" max="1023" width="12.42578125" style="100" customWidth="1"/>
    <col min="1024" max="1024" width="11.42578125" style="100" customWidth="1"/>
    <col min="1025" max="1025" width="12" style="100" customWidth="1"/>
    <col min="1026" max="1028" width="12.42578125" style="100" customWidth="1"/>
    <col min="1029" max="1029" width="11.7109375" style="100" customWidth="1"/>
    <col min="1030" max="1030" width="12" style="100" customWidth="1"/>
    <col min="1031" max="1031" width="12.42578125" style="100" customWidth="1"/>
    <col min="1032" max="1032" width="15.42578125" style="100" customWidth="1"/>
    <col min="1033" max="1033" width="14.28515625" style="100" customWidth="1"/>
    <col min="1034" max="1034" width="15.7109375" style="100" customWidth="1"/>
    <col min="1035" max="1035" width="14.28515625" style="100" customWidth="1"/>
    <col min="1036" max="1036" width="12.7109375" style="100" customWidth="1"/>
    <col min="1037" max="1040" width="13.28515625" style="100" customWidth="1"/>
    <col min="1041" max="1273" width="10.28515625" style="100"/>
    <col min="1274" max="1274" width="6.85546875" style="100" customWidth="1"/>
    <col min="1275" max="1275" width="39.85546875" style="100" customWidth="1"/>
    <col min="1276" max="1276" width="6" style="100" customWidth="1"/>
    <col min="1277" max="1277" width="12.28515625" style="100" customWidth="1"/>
    <col min="1278" max="1278" width="11.85546875" style="100" customWidth="1"/>
    <col min="1279" max="1279" width="12.42578125" style="100" customWidth="1"/>
    <col min="1280" max="1280" width="11.42578125" style="100" customWidth="1"/>
    <col min="1281" max="1281" width="12" style="100" customWidth="1"/>
    <col min="1282" max="1284" width="12.42578125" style="100" customWidth="1"/>
    <col min="1285" max="1285" width="11.7109375" style="100" customWidth="1"/>
    <col min="1286" max="1286" width="12" style="100" customWidth="1"/>
    <col min="1287" max="1287" width="12.42578125" style="100" customWidth="1"/>
    <col min="1288" max="1288" width="15.42578125" style="100" customWidth="1"/>
    <col min="1289" max="1289" width="14.28515625" style="100" customWidth="1"/>
    <col min="1290" max="1290" width="15.7109375" style="100" customWidth="1"/>
    <col min="1291" max="1291" width="14.28515625" style="100" customWidth="1"/>
    <col min="1292" max="1292" width="12.7109375" style="100" customWidth="1"/>
    <col min="1293" max="1296" width="13.28515625" style="100" customWidth="1"/>
    <col min="1297" max="1529" width="10.28515625" style="100"/>
    <col min="1530" max="1530" width="6.85546875" style="100" customWidth="1"/>
    <col min="1531" max="1531" width="39.85546875" style="100" customWidth="1"/>
    <col min="1532" max="1532" width="6" style="100" customWidth="1"/>
    <col min="1533" max="1533" width="12.28515625" style="100" customWidth="1"/>
    <col min="1534" max="1534" width="11.85546875" style="100" customWidth="1"/>
    <col min="1535" max="1535" width="12.42578125" style="100" customWidth="1"/>
    <col min="1536" max="1536" width="11.42578125" style="100" customWidth="1"/>
    <col min="1537" max="1537" width="12" style="100" customWidth="1"/>
    <col min="1538" max="1540" width="12.42578125" style="100" customWidth="1"/>
    <col min="1541" max="1541" width="11.7109375" style="100" customWidth="1"/>
    <col min="1542" max="1542" width="12" style="100" customWidth="1"/>
    <col min="1543" max="1543" width="12.42578125" style="100" customWidth="1"/>
    <col min="1544" max="1544" width="15.42578125" style="100" customWidth="1"/>
    <col min="1545" max="1545" width="14.28515625" style="100" customWidth="1"/>
    <col min="1546" max="1546" width="15.7109375" style="100" customWidth="1"/>
    <col min="1547" max="1547" width="14.28515625" style="100" customWidth="1"/>
    <col min="1548" max="1548" width="12.7109375" style="100" customWidth="1"/>
    <col min="1549" max="1552" width="13.28515625" style="100" customWidth="1"/>
    <col min="1553" max="1785" width="10.28515625" style="100"/>
    <col min="1786" max="1786" width="6.85546875" style="100" customWidth="1"/>
    <col min="1787" max="1787" width="39.85546875" style="100" customWidth="1"/>
    <col min="1788" max="1788" width="6" style="100" customWidth="1"/>
    <col min="1789" max="1789" width="12.28515625" style="100" customWidth="1"/>
    <col min="1790" max="1790" width="11.85546875" style="100" customWidth="1"/>
    <col min="1791" max="1791" width="12.42578125" style="100" customWidth="1"/>
    <col min="1792" max="1792" width="11.42578125" style="100" customWidth="1"/>
    <col min="1793" max="1793" width="12" style="100" customWidth="1"/>
    <col min="1794" max="1796" width="12.42578125" style="100" customWidth="1"/>
    <col min="1797" max="1797" width="11.7109375" style="100" customWidth="1"/>
    <col min="1798" max="1798" width="12" style="100" customWidth="1"/>
    <col min="1799" max="1799" width="12.42578125" style="100" customWidth="1"/>
    <col min="1800" max="1800" width="15.42578125" style="100" customWidth="1"/>
    <col min="1801" max="1801" width="14.28515625" style="100" customWidth="1"/>
    <col min="1802" max="1802" width="15.7109375" style="100" customWidth="1"/>
    <col min="1803" max="1803" width="14.28515625" style="100" customWidth="1"/>
    <col min="1804" max="1804" width="12.7109375" style="100" customWidth="1"/>
    <col min="1805" max="1808" width="13.28515625" style="100" customWidth="1"/>
    <col min="1809" max="2041" width="10.28515625" style="100"/>
    <col min="2042" max="2042" width="6.85546875" style="100" customWidth="1"/>
    <col min="2043" max="2043" width="39.85546875" style="100" customWidth="1"/>
    <col min="2044" max="2044" width="6" style="100" customWidth="1"/>
    <col min="2045" max="2045" width="12.28515625" style="100" customWidth="1"/>
    <col min="2046" max="2046" width="11.85546875" style="100" customWidth="1"/>
    <col min="2047" max="2047" width="12.42578125" style="100" customWidth="1"/>
    <col min="2048" max="2048" width="11.42578125" style="100" customWidth="1"/>
    <col min="2049" max="2049" width="12" style="100" customWidth="1"/>
    <col min="2050" max="2052" width="12.42578125" style="100" customWidth="1"/>
    <col min="2053" max="2053" width="11.7109375" style="100" customWidth="1"/>
    <col min="2054" max="2054" width="12" style="100" customWidth="1"/>
    <col min="2055" max="2055" width="12.42578125" style="100" customWidth="1"/>
    <col min="2056" max="2056" width="15.42578125" style="100" customWidth="1"/>
    <col min="2057" max="2057" width="14.28515625" style="100" customWidth="1"/>
    <col min="2058" max="2058" width="15.7109375" style="100" customWidth="1"/>
    <col min="2059" max="2059" width="14.28515625" style="100" customWidth="1"/>
    <col min="2060" max="2060" width="12.7109375" style="100" customWidth="1"/>
    <col min="2061" max="2064" width="13.28515625" style="100" customWidth="1"/>
    <col min="2065" max="2297" width="10.28515625" style="100"/>
    <col min="2298" max="2298" width="6.85546875" style="100" customWidth="1"/>
    <col min="2299" max="2299" width="39.85546875" style="100" customWidth="1"/>
    <col min="2300" max="2300" width="6" style="100" customWidth="1"/>
    <col min="2301" max="2301" width="12.28515625" style="100" customWidth="1"/>
    <col min="2302" max="2302" width="11.85546875" style="100" customWidth="1"/>
    <col min="2303" max="2303" width="12.42578125" style="100" customWidth="1"/>
    <col min="2304" max="2304" width="11.42578125" style="100" customWidth="1"/>
    <col min="2305" max="2305" width="12" style="100" customWidth="1"/>
    <col min="2306" max="2308" width="12.42578125" style="100" customWidth="1"/>
    <col min="2309" max="2309" width="11.7109375" style="100" customWidth="1"/>
    <col min="2310" max="2310" width="12" style="100" customWidth="1"/>
    <col min="2311" max="2311" width="12.42578125" style="100" customWidth="1"/>
    <col min="2312" max="2312" width="15.42578125" style="100" customWidth="1"/>
    <col min="2313" max="2313" width="14.28515625" style="100" customWidth="1"/>
    <col min="2314" max="2314" width="15.7109375" style="100" customWidth="1"/>
    <col min="2315" max="2315" width="14.28515625" style="100" customWidth="1"/>
    <col min="2316" max="2316" width="12.7109375" style="100" customWidth="1"/>
    <col min="2317" max="2320" width="13.28515625" style="100" customWidth="1"/>
    <col min="2321" max="2553" width="10.28515625" style="100"/>
    <col min="2554" max="2554" width="6.85546875" style="100" customWidth="1"/>
    <col min="2555" max="2555" width="39.85546875" style="100" customWidth="1"/>
    <col min="2556" max="2556" width="6" style="100" customWidth="1"/>
    <col min="2557" max="2557" width="12.28515625" style="100" customWidth="1"/>
    <col min="2558" max="2558" width="11.85546875" style="100" customWidth="1"/>
    <col min="2559" max="2559" width="12.42578125" style="100" customWidth="1"/>
    <col min="2560" max="2560" width="11.42578125" style="100" customWidth="1"/>
    <col min="2561" max="2561" width="12" style="100" customWidth="1"/>
    <col min="2562" max="2564" width="12.42578125" style="100" customWidth="1"/>
    <col min="2565" max="2565" width="11.7109375" style="100" customWidth="1"/>
    <col min="2566" max="2566" width="12" style="100" customWidth="1"/>
    <col min="2567" max="2567" width="12.42578125" style="100" customWidth="1"/>
    <col min="2568" max="2568" width="15.42578125" style="100" customWidth="1"/>
    <col min="2569" max="2569" width="14.28515625" style="100" customWidth="1"/>
    <col min="2570" max="2570" width="15.7109375" style="100" customWidth="1"/>
    <col min="2571" max="2571" width="14.28515625" style="100" customWidth="1"/>
    <col min="2572" max="2572" width="12.7109375" style="100" customWidth="1"/>
    <col min="2573" max="2576" width="13.28515625" style="100" customWidth="1"/>
    <col min="2577" max="2809" width="10.28515625" style="100"/>
    <col min="2810" max="2810" width="6.85546875" style="100" customWidth="1"/>
    <col min="2811" max="2811" width="39.85546875" style="100" customWidth="1"/>
    <col min="2812" max="2812" width="6" style="100" customWidth="1"/>
    <col min="2813" max="2813" width="12.28515625" style="100" customWidth="1"/>
    <col min="2814" max="2814" width="11.85546875" style="100" customWidth="1"/>
    <col min="2815" max="2815" width="12.42578125" style="100" customWidth="1"/>
    <col min="2816" max="2816" width="11.42578125" style="100" customWidth="1"/>
    <col min="2817" max="2817" width="12" style="100" customWidth="1"/>
    <col min="2818" max="2820" width="12.42578125" style="100" customWidth="1"/>
    <col min="2821" max="2821" width="11.7109375" style="100" customWidth="1"/>
    <col min="2822" max="2822" width="12" style="100" customWidth="1"/>
    <col min="2823" max="2823" width="12.42578125" style="100" customWidth="1"/>
    <col min="2824" max="2824" width="15.42578125" style="100" customWidth="1"/>
    <col min="2825" max="2825" width="14.28515625" style="100" customWidth="1"/>
    <col min="2826" max="2826" width="15.7109375" style="100" customWidth="1"/>
    <col min="2827" max="2827" width="14.28515625" style="100" customWidth="1"/>
    <col min="2828" max="2828" width="12.7109375" style="100" customWidth="1"/>
    <col min="2829" max="2832" width="13.28515625" style="100" customWidth="1"/>
    <col min="2833" max="3065" width="10.28515625" style="100"/>
    <col min="3066" max="3066" width="6.85546875" style="100" customWidth="1"/>
    <col min="3067" max="3067" width="39.85546875" style="100" customWidth="1"/>
    <col min="3068" max="3068" width="6" style="100" customWidth="1"/>
    <col min="3069" max="3069" width="12.28515625" style="100" customWidth="1"/>
    <col min="3070" max="3070" width="11.85546875" style="100" customWidth="1"/>
    <col min="3071" max="3071" width="12.42578125" style="100" customWidth="1"/>
    <col min="3072" max="3072" width="11.42578125" style="100" customWidth="1"/>
    <col min="3073" max="3073" width="12" style="100" customWidth="1"/>
    <col min="3074" max="3076" width="12.42578125" style="100" customWidth="1"/>
    <col min="3077" max="3077" width="11.7109375" style="100" customWidth="1"/>
    <col min="3078" max="3078" width="12" style="100" customWidth="1"/>
    <col min="3079" max="3079" width="12.42578125" style="100" customWidth="1"/>
    <col min="3080" max="3080" width="15.42578125" style="100" customWidth="1"/>
    <col min="3081" max="3081" width="14.28515625" style="100" customWidth="1"/>
    <col min="3082" max="3082" width="15.7109375" style="100" customWidth="1"/>
    <col min="3083" max="3083" width="14.28515625" style="100" customWidth="1"/>
    <col min="3084" max="3084" width="12.7109375" style="100" customWidth="1"/>
    <col min="3085" max="3088" width="13.28515625" style="100" customWidth="1"/>
    <col min="3089" max="3321" width="10.28515625" style="100"/>
    <col min="3322" max="3322" width="6.85546875" style="100" customWidth="1"/>
    <col min="3323" max="3323" width="39.85546875" style="100" customWidth="1"/>
    <col min="3324" max="3324" width="6" style="100" customWidth="1"/>
    <col min="3325" max="3325" width="12.28515625" style="100" customWidth="1"/>
    <col min="3326" max="3326" width="11.85546875" style="100" customWidth="1"/>
    <col min="3327" max="3327" width="12.42578125" style="100" customWidth="1"/>
    <col min="3328" max="3328" width="11.42578125" style="100" customWidth="1"/>
    <col min="3329" max="3329" width="12" style="100" customWidth="1"/>
    <col min="3330" max="3332" width="12.42578125" style="100" customWidth="1"/>
    <col min="3333" max="3333" width="11.7109375" style="100" customWidth="1"/>
    <col min="3334" max="3334" width="12" style="100" customWidth="1"/>
    <col min="3335" max="3335" width="12.42578125" style="100" customWidth="1"/>
    <col min="3336" max="3336" width="15.42578125" style="100" customWidth="1"/>
    <col min="3337" max="3337" width="14.28515625" style="100" customWidth="1"/>
    <col min="3338" max="3338" width="15.7109375" style="100" customWidth="1"/>
    <col min="3339" max="3339" width="14.28515625" style="100" customWidth="1"/>
    <col min="3340" max="3340" width="12.7109375" style="100" customWidth="1"/>
    <col min="3341" max="3344" width="13.28515625" style="100" customWidth="1"/>
    <col min="3345" max="3577" width="10.28515625" style="100"/>
    <col min="3578" max="3578" width="6.85546875" style="100" customWidth="1"/>
    <col min="3579" max="3579" width="39.85546875" style="100" customWidth="1"/>
    <col min="3580" max="3580" width="6" style="100" customWidth="1"/>
    <col min="3581" max="3581" width="12.28515625" style="100" customWidth="1"/>
    <col min="3582" max="3582" width="11.85546875" style="100" customWidth="1"/>
    <col min="3583" max="3583" width="12.42578125" style="100" customWidth="1"/>
    <col min="3584" max="3584" width="11.42578125" style="100" customWidth="1"/>
    <col min="3585" max="3585" width="12" style="100" customWidth="1"/>
    <col min="3586" max="3588" width="12.42578125" style="100" customWidth="1"/>
    <col min="3589" max="3589" width="11.7109375" style="100" customWidth="1"/>
    <col min="3590" max="3590" width="12" style="100" customWidth="1"/>
    <col min="3591" max="3591" width="12.42578125" style="100" customWidth="1"/>
    <col min="3592" max="3592" width="15.42578125" style="100" customWidth="1"/>
    <col min="3593" max="3593" width="14.28515625" style="100" customWidth="1"/>
    <col min="3594" max="3594" width="15.7109375" style="100" customWidth="1"/>
    <col min="3595" max="3595" width="14.28515625" style="100" customWidth="1"/>
    <col min="3596" max="3596" width="12.7109375" style="100" customWidth="1"/>
    <col min="3597" max="3600" width="13.28515625" style="100" customWidth="1"/>
    <col min="3601" max="3833" width="10.28515625" style="100"/>
    <col min="3834" max="3834" width="6.85546875" style="100" customWidth="1"/>
    <col min="3835" max="3835" width="39.85546875" style="100" customWidth="1"/>
    <col min="3836" max="3836" width="6" style="100" customWidth="1"/>
    <col min="3837" max="3837" width="12.28515625" style="100" customWidth="1"/>
    <col min="3838" max="3838" width="11.85546875" style="100" customWidth="1"/>
    <col min="3839" max="3839" width="12.42578125" style="100" customWidth="1"/>
    <col min="3840" max="3840" width="11.42578125" style="100" customWidth="1"/>
    <col min="3841" max="3841" width="12" style="100" customWidth="1"/>
    <col min="3842" max="3844" width="12.42578125" style="100" customWidth="1"/>
    <col min="3845" max="3845" width="11.7109375" style="100" customWidth="1"/>
    <col min="3846" max="3846" width="12" style="100" customWidth="1"/>
    <col min="3847" max="3847" width="12.42578125" style="100" customWidth="1"/>
    <col min="3848" max="3848" width="15.42578125" style="100" customWidth="1"/>
    <col min="3849" max="3849" width="14.28515625" style="100" customWidth="1"/>
    <col min="3850" max="3850" width="15.7109375" style="100" customWidth="1"/>
    <col min="3851" max="3851" width="14.28515625" style="100" customWidth="1"/>
    <col min="3852" max="3852" width="12.7109375" style="100" customWidth="1"/>
    <col min="3853" max="3856" width="13.28515625" style="100" customWidth="1"/>
    <col min="3857" max="4089" width="10.28515625" style="100"/>
    <col min="4090" max="4090" width="6.85546875" style="100" customWidth="1"/>
    <col min="4091" max="4091" width="39.85546875" style="100" customWidth="1"/>
    <col min="4092" max="4092" width="6" style="100" customWidth="1"/>
    <col min="4093" max="4093" width="12.28515625" style="100" customWidth="1"/>
    <col min="4094" max="4094" width="11.85546875" style="100" customWidth="1"/>
    <col min="4095" max="4095" width="12.42578125" style="100" customWidth="1"/>
    <col min="4096" max="4096" width="11.42578125" style="100" customWidth="1"/>
    <col min="4097" max="4097" width="12" style="100" customWidth="1"/>
    <col min="4098" max="4100" width="12.42578125" style="100" customWidth="1"/>
    <col min="4101" max="4101" width="11.7109375" style="100" customWidth="1"/>
    <col min="4102" max="4102" width="12" style="100" customWidth="1"/>
    <col min="4103" max="4103" width="12.42578125" style="100" customWidth="1"/>
    <col min="4104" max="4104" width="15.42578125" style="100" customWidth="1"/>
    <col min="4105" max="4105" width="14.28515625" style="100" customWidth="1"/>
    <col min="4106" max="4106" width="15.7109375" style="100" customWidth="1"/>
    <col min="4107" max="4107" width="14.28515625" style="100" customWidth="1"/>
    <col min="4108" max="4108" width="12.7109375" style="100" customWidth="1"/>
    <col min="4109" max="4112" width="13.28515625" style="100" customWidth="1"/>
    <col min="4113" max="4345" width="10.28515625" style="100"/>
    <col min="4346" max="4346" width="6.85546875" style="100" customWidth="1"/>
    <col min="4347" max="4347" width="39.85546875" style="100" customWidth="1"/>
    <col min="4348" max="4348" width="6" style="100" customWidth="1"/>
    <col min="4349" max="4349" width="12.28515625" style="100" customWidth="1"/>
    <col min="4350" max="4350" width="11.85546875" style="100" customWidth="1"/>
    <col min="4351" max="4351" width="12.42578125" style="100" customWidth="1"/>
    <col min="4352" max="4352" width="11.42578125" style="100" customWidth="1"/>
    <col min="4353" max="4353" width="12" style="100" customWidth="1"/>
    <col min="4354" max="4356" width="12.42578125" style="100" customWidth="1"/>
    <col min="4357" max="4357" width="11.7109375" style="100" customWidth="1"/>
    <col min="4358" max="4358" width="12" style="100" customWidth="1"/>
    <col min="4359" max="4359" width="12.42578125" style="100" customWidth="1"/>
    <col min="4360" max="4360" width="15.42578125" style="100" customWidth="1"/>
    <col min="4361" max="4361" width="14.28515625" style="100" customWidth="1"/>
    <col min="4362" max="4362" width="15.7109375" style="100" customWidth="1"/>
    <col min="4363" max="4363" width="14.28515625" style="100" customWidth="1"/>
    <col min="4364" max="4364" width="12.7109375" style="100" customWidth="1"/>
    <col min="4365" max="4368" width="13.28515625" style="100" customWidth="1"/>
    <col min="4369" max="4601" width="10.28515625" style="100"/>
    <col min="4602" max="4602" width="6.85546875" style="100" customWidth="1"/>
    <col min="4603" max="4603" width="39.85546875" style="100" customWidth="1"/>
    <col min="4604" max="4604" width="6" style="100" customWidth="1"/>
    <col min="4605" max="4605" width="12.28515625" style="100" customWidth="1"/>
    <col min="4606" max="4606" width="11.85546875" style="100" customWidth="1"/>
    <col min="4607" max="4607" width="12.42578125" style="100" customWidth="1"/>
    <col min="4608" max="4608" width="11.42578125" style="100" customWidth="1"/>
    <col min="4609" max="4609" width="12" style="100" customWidth="1"/>
    <col min="4610" max="4612" width="12.42578125" style="100" customWidth="1"/>
    <col min="4613" max="4613" width="11.7109375" style="100" customWidth="1"/>
    <col min="4614" max="4614" width="12" style="100" customWidth="1"/>
    <col min="4615" max="4615" width="12.42578125" style="100" customWidth="1"/>
    <col min="4616" max="4616" width="15.42578125" style="100" customWidth="1"/>
    <col min="4617" max="4617" width="14.28515625" style="100" customWidth="1"/>
    <col min="4618" max="4618" width="15.7109375" style="100" customWidth="1"/>
    <col min="4619" max="4619" width="14.28515625" style="100" customWidth="1"/>
    <col min="4620" max="4620" width="12.7109375" style="100" customWidth="1"/>
    <col min="4621" max="4624" width="13.28515625" style="100" customWidth="1"/>
    <col min="4625" max="4857" width="10.28515625" style="100"/>
    <col min="4858" max="4858" width="6.85546875" style="100" customWidth="1"/>
    <col min="4859" max="4859" width="39.85546875" style="100" customWidth="1"/>
    <col min="4860" max="4860" width="6" style="100" customWidth="1"/>
    <col min="4861" max="4861" width="12.28515625" style="100" customWidth="1"/>
    <col min="4862" max="4862" width="11.85546875" style="100" customWidth="1"/>
    <col min="4863" max="4863" width="12.42578125" style="100" customWidth="1"/>
    <col min="4864" max="4864" width="11.42578125" style="100" customWidth="1"/>
    <col min="4865" max="4865" width="12" style="100" customWidth="1"/>
    <col min="4866" max="4868" width="12.42578125" style="100" customWidth="1"/>
    <col min="4869" max="4869" width="11.7109375" style="100" customWidth="1"/>
    <col min="4870" max="4870" width="12" style="100" customWidth="1"/>
    <col min="4871" max="4871" width="12.42578125" style="100" customWidth="1"/>
    <col min="4872" max="4872" width="15.42578125" style="100" customWidth="1"/>
    <col min="4873" max="4873" width="14.28515625" style="100" customWidth="1"/>
    <col min="4874" max="4874" width="15.7109375" style="100" customWidth="1"/>
    <col min="4875" max="4875" width="14.28515625" style="100" customWidth="1"/>
    <col min="4876" max="4876" width="12.7109375" style="100" customWidth="1"/>
    <col min="4877" max="4880" width="13.28515625" style="100" customWidth="1"/>
    <col min="4881" max="5113" width="10.28515625" style="100"/>
    <col min="5114" max="5114" width="6.85546875" style="100" customWidth="1"/>
    <col min="5115" max="5115" width="39.85546875" style="100" customWidth="1"/>
    <col min="5116" max="5116" width="6" style="100" customWidth="1"/>
    <col min="5117" max="5117" width="12.28515625" style="100" customWidth="1"/>
    <col min="5118" max="5118" width="11.85546875" style="100" customWidth="1"/>
    <col min="5119" max="5119" width="12.42578125" style="100" customWidth="1"/>
    <col min="5120" max="5120" width="11.42578125" style="100" customWidth="1"/>
    <col min="5121" max="5121" width="12" style="100" customWidth="1"/>
    <col min="5122" max="5124" width="12.42578125" style="100" customWidth="1"/>
    <col min="5125" max="5125" width="11.7109375" style="100" customWidth="1"/>
    <col min="5126" max="5126" width="12" style="100" customWidth="1"/>
    <col min="5127" max="5127" width="12.42578125" style="100" customWidth="1"/>
    <col min="5128" max="5128" width="15.42578125" style="100" customWidth="1"/>
    <col min="5129" max="5129" width="14.28515625" style="100" customWidth="1"/>
    <col min="5130" max="5130" width="15.7109375" style="100" customWidth="1"/>
    <col min="5131" max="5131" width="14.28515625" style="100" customWidth="1"/>
    <col min="5132" max="5132" width="12.7109375" style="100" customWidth="1"/>
    <col min="5133" max="5136" width="13.28515625" style="100" customWidth="1"/>
    <col min="5137" max="5369" width="10.28515625" style="100"/>
    <col min="5370" max="5370" width="6.85546875" style="100" customWidth="1"/>
    <col min="5371" max="5371" width="39.85546875" style="100" customWidth="1"/>
    <col min="5372" max="5372" width="6" style="100" customWidth="1"/>
    <col min="5373" max="5373" width="12.28515625" style="100" customWidth="1"/>
    <col min="5374" max="5374" width="11.85546875" style="100" customWidth="1"/>
    <col min="5375" max="5375" width="12.42578125" style="100" customWidth="1"/>
    <col min="5376" max="5376" width="11.42578125" style="100" customWidth="1"/>
    <col min="5377" max="5377" width="12" style="100" customWidth="1"/>
    <col min="5378" max="5380" width="12.42578125" style="100" customWidth="1"/>
    <col min="5381" max="5381" width="11.7109375" style="100" customWidth="1"/>
    <col min="5382" max="5382" width="12" style="100" customWidth="1"/>
    <col min="5383" max="5383" width="12.42578125" style="100" customWidth="1"/>
    <col min="5384" max="5384" width="15.42578125" style="100" customWidth="1"/>
    <col min="5385" max="5385" width="14.28515625" style="100" customWidth="1"/>
    <col min="5386" max="5386" width="15.7109375" style="100" customWidth="1"/>
    <col min="5387" max="5387" width="14.28515625" style="100" customWidth="1"/>
    <col min="5388" max="5388" width="12.7109375" style="100" customWidth="1"/>
    <col min="5389" max="5392" width="13.28515625" style="100" customWidth="1"/>
    <col min="5393" max="5625" width="10.28515625" style="100"/>
    <col min="5626" max="5626" width="6.85546875" style="100" customWidth="1"/>
    <col min="5627" max="5627" width="39.85546875" style="100" customWidth="1"/>
    <col min="5628" max="5628" width="6" style="100" customWidth="1"/>
    <col min="5629" max="5629" width="12.28515625" style="100" customWidth="1"/>
    <col min="5630" max="5630" width="11.85546875" style="100" customWidth="1"/>
    <col min="5631" max="5631" width="12.42578125" style="100" customWidth="1"/>
    <col min="5632" max="5632" width="11.42578125" style="100" customWidth="1"/>
    <col min="5633" max="5633" width="12" style="100" customWidth="1"/>
    <col min="5634" max="5636" width="12.42578125" style="100" customWidth="1"/>
    <col min="5637" max="5637" width="11.7109375" style="100" customWidth="1"/>
    <col min="5638" max="5638" width="12" style="100" customWidth="1"/>
    <col min="5639" max="5639" width="12.42578125" style="100" customWidth="1"/>
    <col min="5640" max="5640" width="15.42578125" style="100" customWidth="1"/>
    <col min="5641" max="5641" width="14.28515625" style="100" customWidth="1"/>
    <col min="5642" max="5642" width="15.7109375" style="100" customWidth="1"/>
    <col min="5643" max="5643" width="14.28515625" style="100" customWidth="1"/>
    <col min="5644" max="5644" width="12.7109375" style="100" customWidth="1"/>
    <col min="5645" max="5648" width="13.28515625" style="100" customWidth="1"/>
    <col min="5649" max="5881" width="10.28515625" style="100"/>
    <col min="5882" max="5882" width="6.85546875" style="100" customWidth="1"/>
    <col min="5883" max="5883" width="39.85546875" style="100" customWidth="1"/>
    <col min="5884" max="5884" width="6" style="100" customWidth="1"/>
    <col min="5885" max="5885" width="12.28515625" style="100" customWidth="1"/>
    <col min="5886" max="5886" width="11.85546875" style="100" customWidth="1"/>
    <col min="5887" max="5887" width="12.42578125" style="100" customWidth="1"/>
    <col min="5888" max="5888" width="11.42578125" style="100" customWidth="1"/>
    <col min="5889" max="5889" width="12" style="100" customWidth="1"/>
    <col min="5890" max="5892" width="12.42578125" style="100" customWidth="1"/>
    <col min="5893" max="5893" width="11.7109375" style="100" customWidth="1"/>
    <col min="5894" max="5894" width="12" style="100" customWidth="1"/>
    <col min="5895" max="5895" width="12.42578125" style="100" customWidth="1"/>
    <col min="5896" max="5896" width="15.42578125" style="100" customWidth="1"/>
    <col min="5897" max="5897" width="14.28515625" style="100" customWidth="1"/>
    <col min="5898" max="5898" width="15.7109375" style="100" customWidth="1"/>
    <col min="5899" max="5899" width="14.28515625" style="100" customWidth="1"/>
    <col min="5900" max="5900" width="12.7109375" style="100" customWidth="1"/>
    <col min="5901" max="5904" width="13.28515625" style="100" customWidth="1"/>
    <col min="5905" max="6137" width="10.28515625" style="100"/>
    <col min="6138" max="6138" width="6.85546875" style="100" customWidth="1"/>
    <col min="6139" max="6139" width="39.85546875" style="100" customWidth="1"/>
    <col min="6140" max="6140" width="6" style="100" customWidth="1"/>
    <col min="6141" max="6141" width="12.28515625" style="100" customWidth="1"/>
    <col min="6142" max="6142" width="11.85546875" style="100" customWidth="1"/>
    <col min="6143" max="6143" width="12.42578125" style="100" customWidth="1"/>
    <col min="6144" max="6144" width="11.42578125" style="100" customWidth="1"/>
    <col min="6145" max="6145" width="12" style="100" customWidth="1"/>
    <col min="6146" max="6148" width="12.42578125" style="100" customWidth="1"/>
    <col min="6149" max="6149" width="11.7109375" style="100" customWidth="1"/>
    <col min="6150" max="6150" width="12" style="100" customWidth="1"/>
    <col min="6151" max="6151" width="12.42578125" style="100" customWidth="1"/>
    <col min="6152" max="6152" width="15.42578125" style="100" customWidth="1"/>
    <col min="6153" max="6153" width="14.28515625" style="100" customWidth="1"/>
    <col min="6154" max="6154" width="15.7109375" style="100" customWidth="1"/>
    <col min="6155" max="6155" width="14.28515625" style="100" customWidth="1"/>
    <col min="6156" max="6156" width="12.7109375" style="100" customWidth="1"/>
    <col min="6157" max="6160" width="13.28515625" style="100" customWidth="1"/>
    <col min="6161" max="6393" width="10.28515625" style="100"/>
    <col min="6394" max="6394" width="6.85546875" style="100" customWidth="1"/>
    <col min="6395" max="6395" width="39.85546875" style="100" customWidth="1"/>
    <col min="6396" max="6396" width="6" style="100" customWidth="1"/>
    <col min="6397" max="6397" width="12.28515625" style="100" customWidth="1"/>
    <col min="6398" max="6398" width="11.85546875" style="100" customWidth="1"/>
    <col min="6399" max="6399" width="12.42578125" style="100" customWidth="1"/>
    <col min="6400" max="6400" width="11.42578125" style="100" customWidth="1"/>
    <col min="6401" max="6401" width="12" style="100" customWidth="1"/>
    <col min="6402" max="6404" width="12.42578125" style="100" customWidth="1"/>
    <col min="6405" max="6405" width="11.7109375" style="100" customWidth="1"/>
    <col min="6406" max="6406" width="12" style="100" customWidth="1"/>
    <col min="6407" max="6407" width="12.42578125" style="100" customWidth="1"/>
    <col min="6408" max="6408" width="15.42578125" style="100" customWidth="1"/>
    <col min="6409" max="6409" width="14.28515625" style="100" customWidth="1"/>
    <col min="6410" max="6410" width="15.7109375" style="100" customWidth="1"/>
    <col min="6411" max="6411" width="14.28515625" style="100" customWidth="1"/>
    <col min="6412" max="6412" width="12.7109375" style="100" customWidth="1"/>
    <col min="6413" max="6416" width="13.28515625" style="100" customWidth="1"/>
    <col min="6417" max="6649" width="10.28515625" style="100"/>
    <col min="6650" max="6650" width="6.85546875" style="100" customWidth="1"/>
    <col min="6651" max="6651" width="39.85546875" style="100" customWidth="1"/>
    <col min="6652" max="6652" width="6" style="100" customWidth="1"/>
    <col min="6653" max="6653" width="12.28515625" style="100" customWidth="1"/>
    <col min="6654" max="6654" width="11.85546875" style="100" customWidth="1"/>
    <col min="6655" max="6655" width="12.42578125" style="100" customWidth="1"/>
    <col min="6656" max="6656" width="11.42578125" style="100" customWidth="1"/>
    <col min="6657" max="6657" width="12" style="100" customWidth="1"/>
    <col min="6658" max="6660" width="12.42578125" style="100" customWidth="1"/>
    <col min="6661" max="6661" width="11.7109375" style="100" customWidth="1"/>
    <col min="6662" max="6662" width="12" style="100" customWidth="1"/>
    <col min="6663" max="6663" width="12.42578125" style="100" customWidth="1"/>
    <col min="6664" max="6664" width="15.42578125" style="100" customWidth="1"/>
    <col min="6665" max="6665" width="14.28515625" style="100" customWidth="1"/>
    <col min="6666" max="6666" width="15.7109375" style="100" customWidth="1"/>
    <col min="6667" max="6667" width="14.28515625" style="100" customWidth="1"/>
    <col min="6668" max="6668" width="12.7109375" style="100" customWidth="1"/>
    <col min="6669" max="6672" width="13.28515625" style="100" customWidth="1"/>
    <col min="6673" max="6905" width="10.28515625" style="100"/>
    <col min="6906" max="6906" width="6.85546875" style="100" customWidth="1"/>
    <col min="6907" max="6907" width="39.85546875" style="100" customWidth="1"/>
    <col min="6908" max="6908" width="6" style="100" customWidth="1"/>
    <col min="6909" max="6909" width="12.28515625" style="100" customWidth="1"/>
    <col min="6910" max="6910" width="11.85546875" style="100" customWidth="1"/>
    <col min="6911" max="6911" width="12.42578125" style="100" customWidth="1"/>
    <col min="6912" max="6912" width="11.42578125" style="100" customWidth="1"/>
    <col min="6913" max="6913" width="12" style="100" customWidth="1"/>
    <col min="6914" max="6916" width="12.42578125" style="100" customWidth="1"/>
    <col min="6917" max="6917" width="11.7109375" style="100" customWidth="1"/>
    <col min="6918" max="6918" width="12" style="100" customWidth="1"/>
    <col min="6919" max="6919" width="12.42578125" style="100" customWidth="1"/>
    <col min="6920" max="6920" width="15.42578125" style="100" customWidth="1"/>
    <col min="6921" max="6921" width="14.28515625" style="100" customWidth="1"/>
    <col min="6922" max="6922" width="15.7109375" style="100" customWidth="1"/>
    <col min="6923" max="6923" width="14.28515625" style="100" customWidth="1"/>
    <col min="6924" max="6924" width="12.7109375" style="100" customWidth="1"/>
    <col min="6925" max="6928" width="13.28515625" style="100" customWidth="1"/>
    <col min="6929" max="7161" width="10.28515625" style="100"/>
    <col min="7162" max="7162" width="6.85546875" style="100" customWidth="1"/>
    <col min="7163" max="7163" width="39.85546875" style="100" customWidth="1"/>
    <col min="7164" max="7164" width="6" style="100" customWidth="1"/>
    <col min="7165" max="7165" width="12.28515625" style="100" customWidth="1"/>
    <col min="7166" max="7166" width="11.85546875" style="100" customWidth="1"/>
    <col min="7167" max="7167" width="12.42578125" style="100" customWidth="1"/>
    <col min="7168" max="7168" width="11.42578125" style="100" customWidth="1"/>
    <col min="7169" max="7169" width="12" style="100" customWidth="1"/>
    <col min="7170" max="7172" width="12.42578125" style="100" customWidth="1"/>
    <col min="7173" max="7173" width="11.7109375" style="100" customWidth="1"/>
    <col min="7174" max="7174" width="12" style="100" customWidth="1"/>
    <col min="7175" max="7175" width="12.42578125" style="100" customWidth="1"/>
    <col min="7176" max="7176" width="15.42578125" style="100" customWidth="1"/>
    <col min="7177" max="7177" width="14.28515625" style="100" customWidth="1"/>
    <col min="7178" max="7178" width="15.7109375" style="100" customWidth="1"/>
    <col min="7179" max="7179" width="14.28515625" style="100" customWidth="1"/>
    <col min="7180" max="7180" width="12.7109375" style="100" customWidth="1"/>
    <col min="7181" max="7184" width="13.28515625" style="100" customWidth="1"/>
    <col min="7185" max="7417" width="10.28515625" style="100"/>
    <col min="7418" max="7418" width="6.85546875" style="100" customWidth="1"/>
    <col min="7419" max="7419" width="39.85546875" style="100" customWidth="1"/>
    <col min="7420" max="7420" width="6" style="100" customWidth="1"/>
    <col min="7421" max="7421" width="12.28515625" style="100" customWidth="1"/>
    <col min="7422" max="7422" width="11.85546875" style="100" customWidth="1"/>
    <col min="7423" max="7423" width="12.42578125" style="100" customWidth="1"/>
    <col min="7424" max="7424" width="11.42578125" style="100" customWidth="1"/>
    <col min="7425" max="7425" width="12" style="100" customWidth="1"/>
    <col min="7426" max="7428" width="12.42578125" style="100" customWidth="1"/>
    <col min="7429" max="7429" width="11.7109375" style="100" customWidth="1"/>
    <col min="7430" max="7430" width="12" style="100" customWidth="1"/>
    <col min="7431" max="7431" width="12.42578125" style="100" customWidth="1"/>
    <col min="7432" max="7432" width="15.42578125" style="100" customWidth="1"/>
    <col min="7433" max="7433" width="14.28515625" style="100" customWidth="1"/>
    <col min="7434" max="7434" width="15.7109375" style="100" customWidth="1"/>
    <col min="7435" max="7435" width="14.28515625" style="100" customWidth="1"/>
    <col min="7436" max="7436" width="12.7109375" style="100" customWidth="1"/>
    <col min="7437" max="7440" width="13.28515625" style="100" customWidth="1"/>
    <col min="7441" max="7673" width="10.28515625" style="100"/>
    <col min="7674" max="7674" width="6.85546875" style="100" customWidth="1"/>
    <col min="7675" max="7675" width="39.85546875" style="100" customWidth="1"/>
    <col min="7676" max="7676" width="6" style="100" customWidth="1"/>
    <col min="7677" max="7677" width="12.28515625" style="100" customWidth="1"/>
    <col min="7678" max="7678" width="11.85546875" style="100" customWidth="1"/>
    <col min="7679" max="7679" width="12.42578125" style="100" customWidth="1"/>
    <col min="7680" max="7680" width="11.42578125" style="100" customWidth="1"/>
    <col min="7681" max="7681" width="12" style="100" customWidth="1"/>
    <col min="7682" max="7684" width="12.42578125" style="100" customWidth="1"/>
    <col min="7685" max="7685" width="11.7109375" style="100" customWidth="1"/>
    <col min="7686" max="7686" width="12" style="100" customWidth="1"/>
    <col min="7687" max="7687" width="12.42578125" style="100" customWidth="1"/>
    <col min="7688" max="7688" width="15.42578125" style="100" customWidth="1"/>
    <col min="7689" max="7689" width="14.28515625" style="100" customWidth="1"/>
    <col min="7690" max="7690" width="15.7109375" style="100" customWidth="1"/>
    <col min="7691" max="7691" width="14.28515625" style="100" customWidth="1"/>
    <col min="7692" max="7692" width="12.7109375" style="100" customWidth="1"/>
    <col min="7693" max="7696" width="13.28515625" style="100" customWidth="1"/>
    <col min="7697" max="7929" width="10.28515625" style="100"/>
    <col min="7930" max="7930" width="6.85546875" style="100" customWidth="1"/>
    <col min="7931" max="7931" width="39.85546875" style="100" customWidth="1"/>
    <col min="7932" max="7932" width="6" style="100" customWidth="1"/>
    <col min="7933" max="7933" width="12.28515625" style="100" customWidth="1"/>
    <col min="7934" max="7934" width="11.85546875" style="100" customWidth="1"/>
    <col min="7935" max="7935" width="12.42578125" style="100" customWidth="1"/>
    <col min="7936" max="7936" width="11.42578125" style="100" customWidth="1"/>
    <col min="7937" max="7937" width="12" style="100" customWidth="1"/>
    <col min="7938" max="7940" width="12.42578125" style="100" customWidth="1"/>
    <col min="7941" max="7941" width="11.7109375" style="100" customWidth="1"/>
    <col min="7942" max="7942" width="12" style="100" customWidth="1"/>
    <col min="7943" max="7943" width="12.42578125" style="100" customWidth="1"/>
    <col min="7944" max="7944" width="15.42578125" style="100" customWidth="1"/>
    <col min="7945" max="7945" width="14.28515625" style="100" customWidth="1"/>
    <col min="7946" max="7946" width="15.7109375" style="100" customWidth="1"/>
    <col min="7947" max="7947" width="14.28515625" style="100" customWidth="1"/>
    <col min="7948" max="7948" width="12.7109375" style="100" customWidth="1"/>
    <col min="7949" max="7952" width="13.28515625" style="100" customWidth="1"/>
    <col min="7953" max="8185" width="10.28515625" style="100"/>
    <col min="8186" max="8186" width="6.85546875" style="100" customWidth="1"/>
    <col min="8187" max="8187" width="39.85546875" style="100" customWidth="1"/>
    <col min="8188" max="8188" width="6" style="100" customWidth="1"/>
    <col min="8189" max="8189" width="12.28515625" style="100" customWidth="1"/>
    <col min="8190" max="8190" width="11.85546875" style="100" customWidth="1"/>
    <col min="8191" max="8191" width="12.42578125" style="100" customWidth="1"/>
    <col min="8192" max="8192" width="11.42578125" style="100" customWidth="1"/>
    <col min="8193" max="8193" width="12" style="100" customWidth="1"/>
    <col min="8194" max="8196" width="12.42578125" style="100" customWidth="1"/>
    <col min="8197" max="8197" width="11.7109375" style="100" customWidth="1"/>
    <col min="8198" max="8198" width="12" style="100" customWidth="1"/>
    <col min="8199" max="8199" width="12.42578125" style="100" customWidth="1"/>
    <col min="8200" max="8200" width="15.42578125" style="100" customWidth="1"/>
    <col min="8201" max="8201" width="14.28515625" style="100" customWidth="1"/>
    <col min="8202" max="8202" width="15.7109375" style="100" customWidth="1"/>
    <col min="8203" max="8203" width="14.28515625" style="100" customWidth="1"/>
    <col min="8204" max="8204" width="12.7109375" style="100" customWidth="1"/>
    <col min="8205" max="8208" width="13.28515625" style="100" customWidth="1"/>
    <col min="8209" max="8441" width="10.28515625" style="100"/>
    <col min="8442" max="8442" width="6.85546875" style="100" customWidth="1"/>
    <col min="8443" max="8443" width="39.85546875" style="100" customWidth="1"/>
    <col min="8444" max="8444" width="6" style="100" customWidth="1"/>
    <col min="8445" max="8445" width="12.28515625" style="100" customWidth="1"/>
    <col min="8446" max="8446" width="11.85546875" style="100" customWidth="1"/>
    <col min="8447" max="8447" width="12.42578125" style="100" customWidth="1"/>
    <col min="8448" max="8448" width="11.42578125" style="100" customWidth="1"/>
    <col min="8449" max="8449" width="12" style="100" customWidth="1"/>
    <col min="8450" max="8452" width="12.42578125" style="100" customWidth="1"/>
    <col min="8453" max="8453" width="11.7109375" style="100" customWidth="1"/>
    <col min="8454" max="8454" width="12" style="100" customWidth="1"/>
    <col min="8455" max="8455" width="12.42578125" style="100" customWidth="1"/>
    <col min="8456" max="8456" width="15.42578125" style="100" customWidth="1"/>
    <col min="8457" max="8457" width="14.28515625" style="100" customWidth="1"/>
    <col min="8458" max="8458" width="15.7109375" style="100" customWidth="1"/>
    <col min="8459" max="8459" width="14.28515625" style="100" customWidth="1"/>
    <col min="8460" max="8460" width="12.7109375" style="100" customWidth="1"/>
    <col min="8461" max="8464" width="13.28515625" style="100" customWidth="1"/>
    <col min="8465" max="8697" width="10.28515625" style="100"/>
    <col min="8698" max="8698" width="6.85546875" style="100" customWidth="1"/>
    <col min="8699" max="8699" width="39.85546875" style="100" customWidth="1"/>
    <col min="8700" max="8700" width="6" style="100" customWidth="1"/>
    <col min="8701" max="8701" width="12.28515625" style="100" customWidth="1"/>
    <col min="8702" max="8702" width="11.85546875" style="100" customWidth="1"/>
    <col min="8703" max="8703" width="12.42578125" style="100" customWidth="1"/>
    <col min="8704" max="8704" width="11.42578125" style="100" customWidth="1"/>
    <col min="8705" max="8705" width="12" style="100" customWidth="1"/>
    <col min="8706" max="8708" width="12.42578125" style="100" customWidth="1"/>
    <col min="8709" max="8709" width="11.7109375" style="100" customWidth="1"/>
    <col min="8710" max="8710" width="12" style="100" customWidth="1"/>
    <col min="8711" max="8711" width="12.42578125" style="100" customWidth="1"/>
    <col min="8712" max="8712" width="15.42578125" style="100" customWidth="1"/>
    <col min="8713" max="8713" width="14.28515625" style="100" customWidth="1"/>
    <col min="8714" max="8714" width="15.7109375" style="100" customWidth="1"/>
    <col min="8715" max="8715" width="14.28515625" style="100" customWidth="1"/>
    <col min="8716" max="8716" width="12.7109375" style="100" customWidth="1"/>
    <col min="8717" max="8720" width="13.28515625" style="100" customWidth="1"/>
    <col min="8721" max="8953" width="10.28515625" style="100"/>
    <col min="8954" max="8954" width="6.85546875" style="100" customWidth="1"/>
    <col min="8955" max="8955" width="39.85546875" style="100" customWidth="1"/>
    <col min="8956" max="8956" width="6" style="100" customWidth="1"/>
    <col min="8957" max="8957" width="12.28515625" style="100" customWidth="1"/>
    <col min="8958" max="8958" width="11.85546875" style="100" customWidth="1"/>
    <col min="8959" max="8959" width="12.42578125" style="100" customWidth="1"/>
    <col min="8960" max="8960" width="11.42578125" style="100" customWidth="1"/>
    <col min="8961" max="8961" width="12" style="100" customWidth="1"/>
    <col min="8962" max="8964" width="12.42578125" style="100" customWidth="1"/>
    <col min="8965" max="8965" width="11.7109375" style="100" customWidth="1"/>
    <col min="8966" max="8966" width="12" style="100" customWidth="1"/>
    <col min="8967" max="8967" width="12.42578125" style="100" customWidth="1"/>
    <col min="8968" max="8968" width="15.42578125" style="100" customWidth="1"/>
    <col min="8969" max="8969" width="14.28515625" style="100" customWidth="1"/>
    <col min="8970" max="8970" width="15.7109375" style="100" customWidth="1"/>
    <col min="8971" max="8971" width="14.28515625" style="100" customWidth="1"/>
    <col min="8972" max="8972" width="12.7109375" style="100" customWidth="1"/>
    <col min="8973" max="8976" width="13.28515625" style="100" customWidth="1"/>
    <col min="8977" max="9209" width="10.28515625" style="100"/>
    <col min="9210" max="9210" width="6.85546875" style="100" customWidth="1"/>
    <col min="9211" max="9211" width="39.85546875" style="100" customWidth="1"/>
    <col min="9212" max="9212" width="6" style="100" customWidth="1"/>
    <col min="9213" max="9213" width="12.28515625" style="100" customWidth="1"/>
    <col min="9214" max="9214" width="11.85546875" style="100" customWidth="1"/>
    <col min="9215" max="9215" width="12.42578125" style="100" customWidth="1"/>
    <col min="9216" max="9216" width="11.42578125" style="100" customWidth="1"/>
    <col min="9217" max="9217" width="12" style="100" customWidth="1"/>
    <col min="9218" max="9220" width="12.42578125" style="100" customWidth="1"/>
    <col min="9221" max="9221" width="11.7109375" style="100" customWidth="1"/>
    <col min="9222" max="9222" width="12" style="100" customWidth="1"/>
    <col min="9223" max="9223" width="12.42578125" style="100" customWidth="1"/>
    <col min="9224" max="9224" width="15.42578125" style="100" customWidth="1"/>
    <col min="9225" max="9225" width="14.28515625" style="100" customWidth="1"/>
    <col min="9226" max="9226" width="15.7109375" style="100" customWidth="1"/>
    <col min="9227" max="9227" width="14.28515625" style="100" customWidth="1"/>
    <col min="9228" max="9228" width="12.7109375" style="100" customWidth="1"/>
    <col min="9229" max="9232" width="13.28515625" style="100" customWidth="1"/>
    <col min="9233" max="9465" width="10.28515625" style="100"/>
    <col min="9466" max="9466" width="6.85546875" style="100" customWidth="1"/>
    <col min="9467" max="9467" width="39.85546875" style="100" customWidth="1"/>
    <col min="9468" max="9468" width="6" style="100" customWidth="1"/>
    <col min="9469" max="9469" width="12.28515625" style="100" customWidth="1"/>
    <col min="9470" max="9470" width="11.85546875" style="100" customWidth="1"/>
    <col min="9471" max="9471" width="12.42578125" style="100" customWidth="1"/>
    <col min="9472" max="9472" width="11.42578125" style="100" customWidth="1"/>
    <col min="9473" max="9473" width="12" style="100" customWidth="1"/>
    <col min="9474" max="9476" width="12.42578125" style="100" customWidth="1"/>
    <col min="9477" max="9477" width="11.7109375" style="100" customWidth="1"/>
    <col min="9478" max="9478" width="12" style="100" customWidth="1"/>
    <col min="9479" max="9479" width="12.42578125" style="100" customWidth="1"/>
    <col min="9480" max="9480" width="15.42578125" style="100" customWidth="1"/>
    <col min="9481" max="9481" width="14.28515625" style="100" customWidth="1"/>
    <col min="9482" max="9482" width="15.7109375" style="100" customWidth="1"/>
    <col min="9483" max="9483" width="14.28515625" style="100" customWidth="1"/>
    <col min="9484" max="9484" width="12.7109375" style="100" customWidth="1"/>
    <col min="9485" max="9488" width="13.28515625" style="100" customWidth="1"/>
    <col min="9489" max="9721" width="10.28515625" style="100"/>
    <col min="9722" max="9722" width="6.85546875" style="100" customWidth="1"/>
    <col min="9723" max="9723" width="39.85546875" style="100" customWidth="1"/>
    <col min="9724" max="9724" width="6" style="100" customWidth="1"/>
    <col min="9725" max="9725" width="12.28515625" style="100" customWidth="1"/>
    <col min="9726" max="9726" width="11.85546875" style="100" customWidth="1"/>
    <col min="9727" max="9727" width="12.42578125" style="100" customWidth="1"/>
    <col min="9728" max="9728" width="11.42578125" style="100" customWidth="1"/>
    <col min="9729" max="9729" width="12" style="100" customWidth="1"/>
    <col min="9730" max="9732" width="12.42578125" style="100" customWidth="1"/>
    <col min="9733" max="9733" width="11.7109375" style="100" customWidth="1"/>
    <col min="9734" max="9734" width="12" style="100" customWidth="1"/>
    <col min="9735" max="9735" width="12.42578125" style="100" customWidth="1"/>
    <col min="9736" max="9736" width="15.42578125" style="100" customWidth="1"/>
    <col min="9737" max="9737" width="14.28515625" style="100" customWidth="1"/>
    <col min="9738" max="9738" width="15.7109375" style="100" customWidth="1"/>
    <col min="9739" max="9739" width="14.28515625" style="100" customWidth="1"/>
    <col min="9740" max="9740" width="12.7109375" style="100" customWidth="1"/>
    <col min="9741" max="9744" width="13.28515625" style="100" customWidth="1"/>
    <col min="9745" max="9977" width="10.28515625" style="100"/>
    <col min="9978" max="9978" width="6.85546875" style="100" customWidth="1"/>
    <col min="9979" max="9979" width="39.85546875" style="100" customWidth="1"/>
    <col min="9980" max="9980" width="6" style="100" customWidth="1"/>
    <col min="9981" max="9981" width="12.28515625" style="100" customWidth="1"/>
    <col min="9982" max="9982" width="11.85546875" style="100" customWidth="1"/>
    <col min="9983" max="9983" width="12.42578125" style="100" customWidth="1"/>
    <col min="9984" max="9984" width="11.42578125" style="100" customWidth="1"/>
    <col min="9985" max="9985" width="12" style="100" customWidth="1"/>
    <col min="9986" max="9988" width="12.42578125" style="100" customWidth="1"/>
    <col min="9989" max="9989" width="11.7109375" style="100" customWidth="1"/>
    <col min="9990" max="9990" width="12" style="100" customWidth="1"/>
    <col min="9991" max="9991" width="12.42578125" style="100" customWidth="1"/>
    <col min="9992" max="9992" width="15.42578125" style="100" customWidth="1"/>
    <col min="9993" max="9993" width="14.28515625" style="100" customWidth="1"/>
    <col min="9994" max="9994" width="15.7109375" style="100" customWidth="1"/>
    <col min="9995" max="9995" width="14.28515625" style="100" customWidth="1"/>
    <col min="9996" max="9996" width="12.7109375" style="100" customWidth="1"/>
    <col min="9997" max="10000" width="13.28515625" style="100" customWidth="1"/>
    <col min="10001" max="10233" width="10.28515625" style="100"/>
    <col min="10234" max="10234" width="6.85546875" style="100" customWidth="1"/>
    <col min="10235" max="10235" width="39.85546875" style="100" customWidth="1"/>
    <col min="10236" max="10236" width="6" style="100" customWidth="1"/>
    <col min="10237" max="10237" width="12.28515625" style="100" customWidth="1"/>
    <col min="10238" max="10238" width="11.85546875" style="100" customWidth="1"/>
    <col min="10239" max="10239" width="12.42578125" style="100" customWidth="1"/>
    <col min="10240" max="10240" width="11.42578125" style="100" customWidth="1"/>
    <col min="10241" max="10241" width="12" style="100" customWidth="1"/>
    <col min="10242" max="10244" width="12.42578125" style="100" customWidth="1"/>
    <col min="10245" max="10245" width="11.7109375" style="100" customWidth="1"/>
    <col min="10246" max="10246" width="12" style="100" customWidth="1"/>
    <col min="10247" max="10247" width="12.42578125" style="100" customWidth="1"/>
    <col min="10248" max="10248" width="15.42578125" style="100" customWidth="1"/>
    <col min="10249" max="10249" width="14.28515625" style="100" customWidth="1"/>
    <col min="10250" max="10250" width="15.7109375" style="100" customWidth="1"/>
    <col min="10251" max="10251" width="14.28515625" style="100" customWidth="1"/>
    <col min="10252" max="10252" width="12.7109375" style="100" customWidth="1"/>
    <col min="10253" max="10256" width="13.28515625" style="100" customWidth="1"/>
    <col min="10257" max="10489" width="10.28515625" style="100"/>
    <col min="10490" max="10490" width="6.85546875" style="100" customWidth="1"/>
    <col min="10491" max="10491" width="39.85546875" style="100" customWidth="1"/>
    <col min="10492" max="10492" width="6" style="100" customWidth="1"/>
    <col min="10493" max="10493" width="12.28515625" style="100" customWidth="1"/>
    <col min="10494" max="10494" width="11.85546875" style="100" customWidth="1"/>
    <col min="10495" max="10495" width="12.42578125" style="100" customWidth="1"/>
    <col min="10496" max="10496" width="11.42578125" style="100" customWidth="1"/>
    <col min="10497" max="10497" width="12" style="100" customWidth="1"/>
    <col min="10498" max="10500" width="12.42578125" style="100" customWidth="1"/>
    <col min="10501" max="10501" width="11.7109375" style="100" customWidth="1"/>
    <col min="10502" max="10502" width="12" style="100" customWidth="1"/>
    <col min="10503" max="10503" width="12.42578125" style="100" customWidth="1"/>
    <col min="10504" max="10504" width="15.42578125" style="100" customWidth="1"/>
    <col min="10505" max="10505" width="14.28515625" style="100" customWidth="1"/>
    <col min="10506" max="10506" width="15.7109375" style="100" customWidth="1"/>
    <col min="10507" max="10507" width="14.28515625" style="100" customWidth="1"/>
    <col min="10508" max="10508" width="12.7109375" style="100" customWidth="1"/>
    <col min="10509" max="10512" width="13.28515625" style="100" customWidth="1"/>
    <col min="10513" max="10745" width="10.28515625" style="100"/>
    <col min="10746" max="10746" width="6.85546875" style="100" customWidth="1"/>
    <col min="10747" max="10747" width="39.85546875" style="100" customWidth="1"/>
    <col min="10748" max="10748" width="6" style="100" customWidth="1"/>
    <col min="10749" max="10749" width="12.28515625" style="100" customWidth="1"/>
    <col min="10750" max="10750" width="11.85546875" style="100" customWidth="1"/>
    <col min="10751" max="10751" width="12.42578125" style="100" customWidth="1"/>
    <col min="10752" max="10752" width="11.42578125" style="100" customWidth="1"/>
    <col min="10753" max="10753" width="12" style="100" customWidth="1"/>
    <col min="10754" max="10756" width="12.42578125" style="100" customWidth="1"/>
    <col min="10757" max="10757" width="11.7109375" style="100" customWidth="1"/>
    <col min="10758" max="10758" width="12" style="100" customWidth="1"/>
    <col min="10759" max="10759" width="12.42578125" style="100" customWidth="1"/>
    <col min="10760" max="10760" width="15.42578125" style="100" customWidth="1"/>
    <col min="10761" max="10761" width="14.28515625" style="100" customWidth="1"/>
    <col min="10762" max="10762" width="15.7109375" style="100" customWidth="1"/>
    <col min="10763" max="10763" width="14.28515625" style="100" customWidth="1"/>
    <col min="10764" max="10764" width="12.7109375" style="100" customWidth="1"/>
    <col min="10765" max="10768" width="13.28515625" style="100" customWidth="1"/>
    <col min="10769" max="11001" width="10.28515625" style="100"/>
    <col min="11002" max="11002" width="6.85546875" style="100" customWidth="1"/>
    <col min="11003" max="11003" width="39.85546875" style="100" customWidth="1"/>
    <col min="11004" max="11004" width="6" style="100" customWidth="1"/>
    <col min="11005" max="11005" width="12.28515625" style="100" customWidth="1"/>
    <col min="11006" max="11006" width="11.85546875" style="100" customWidth="1"/>
    <col min="11007" max="11007" width="12.42578125" style="100" customWidth="1"/>
    <col min="11008" max="11008" width="11.42578125" style="100" customWidth="1"/>
    <col min="11009" max="11009" width="12" style="100" customWidth="1"/>
    <col min="11010" max="11012" width="12.42578125" style="100" customWidth="1"/>
    <col min="11013" max="11013" width="11.7109375" style="100" customWidth="1"/>
    <col min="11014" max="11014" width="12" style="100" customWidth="1"/>
    <col min="11015" max="11015" width="12.42578125" style="100" customWidth="1"/>
    <col min="11016" max="11016" width="15.42578125" style="100" customWidth="1"/>
    <col min="11017" max="11017" width="14.28515625" style="100" customWidth="1"/>
    <col min="11018" max="11018" width="15.7109375" style="100" customWidth="1"/>
    <col min="11019" max="11019" width="14.28515625" style="100" customWidth="1"/>
    <col min="11020" max="11020" width="12.7109375" style="100" customWidth="1"/>
    <col min="11021" max="11024" width="13.28515625" style="100" customWidth="1"/>
    <col min="11025" max="11257" width="10.28515625" style="100"/>
    <col min="11258" max="11258" width="6.85546875" style="100" customWidth="1"/>
    <col min="11259" max="11259" width="39.85546875" style="100" customWidth="1"/>
    <col min="11260" max="11260" width="6" style="100" customWidth="1"/>
    <col min="11261" max="11261" width="12.28515625" style="100" customWidth="1"/>
    <col min="11262" max="11262" width="11.85546875" style="100" customWidth="1"/>
    <col min="11263" max="11263" width="12.42578125" style="100" customWidth="1"/>
    <col min="11264" max="11264" width="11.42578125" style="100" customWidth="1"/>
    <col min="11265" max="11265" width="12" style="100" customWidth="1"/>
    <col min="11266" max="11268" width="12.42578125" style="100" customWidth="1"/>
    <col min="11269" max="11269" width="11.7109375" style="100" customWidth="1"/>
    <col min="11270" max="11270" width="12" style="100" customWidth="1"/>
    <col min="11271" max="11271" width="12.42578125" style="100" customWidth="1"/>
    <col min="11272" max="11272" width="15.42578125" style="100" customWidth="1"/>
    <col min="11273" max="11273" width="14.28515625" style="100" customWidth="1"/>
    <col min="11274" max="11274" width="15.7109375" style="100" customWidth="1"/>
    <col min="11275" max="11275" width="14.28515625" style="100" customWidth="1"/>
    <col min="11276" max="11276" width="12.7109375" style="100" customWidth="1"/>
    <col min="11277" max="11280" width="13.28515625" style="100" customWidth="1"/>
    <col min="11281" max="11513" width="10.28515625" style="100"/>
    <col min="11514" max="11514" width="6.85546875" style="100" customWidth="1"/>
    <col min="11515" max="11515" width="39.85546875" style="100" customWidth="1"/>
    <col min="11516" max="11516" width="6" style="100" customWidth="1"/>
    <col min="11517" max="11517" width="12.28515625" style="100" customWidth="1"/>
    <col min="11518" max="11518" width="11.85546875" style="100" customWidth="1"/>
    <col min="11519" max="11519" width="12.42578125" style="100" customWidth="1"/>
    <col min="11520" max="11520" width="11.42578125" style="100" customWidth="1"/>
    <col min="11521" max="11521" width="12" style="100" customWidth="1"/>
    <col min="11522" max="11524" width="12.42578125" style="100" customWidth="1"/>
    <col min="11525" max="11525" width="11.7109375" style="100" customWidth="1"/>
    <col min="11526" max="11526" width="12" style="100" customWidth="1"/>
    <col min="11527" max="11527" width="12.42578125" style="100" customWidth="1"/>
    <col min="11528" max="11528" width="15.42578125" style="100" customWidth="1"/>
    <col min="11529" max="11529" width="14.28515625" style="100" customWidth="1"/>
    <col min="11530" max="11530" width="15.7109375" style="100" customWidth="1"/>
    <col min="11531" max="11531" width="14.28515625" style="100" customWidth="1"/>
    <col min="11532" max="11532" width="12.7109375" style="100" customWidth="1"/>
    <col min="11533" max="11536" width="13.28515625" style="100" customWidth="1"/>
    <col min="11537" max="11769" width="10.28515625" style="100"/>
    <col min="11770" max="11770" width="6.85546875" style="100" customWidth="1"/>
    <col min="11771" max="11771" width="39.85546875" style="100" customWidth="1"/>
    <col min="11772" max="11772" width="6" style="100" customWidth="1"/>
    <col min="11773" max="11773" width="12.28515625" style="100" customWidth="1"/>
    <col min="11774" max="11774" width="11.85546875" style="100" customWidth="1"/>
    <col min="11775" max="11775" width="12.42578125" style="100" customWidth="1"/>
    <col min="11776" max="11776" width="11.42578125" style="100" customWidth="1"/>
    <col min="11777" max="11777" width="12" style="100" customWidth="1"/>
    <col min="11778" max="11780" width="12.42578125" style="100" customWidth="1"/>
    <col min="11781" max="11781" width="11.7109375" style="100" customWidth="1"/>
    <col min="11782" max="11782" width="12" style="100" customWidth="1"/>
    <col min="11783" max="11783" width="12.42578125" style="100" customWidth="1"/>
    <col min="11784" max="11784" width="15.42578125" style="100" customWidth="1"/>
    <col min="11785" max="11785" width="14.28515625" style="100" customWidth="1"/>
    <col min="11786" max="11786" width="15.7109375" style="100" customWidth="1"/>
    <col min="11787" max="11787" width="14.28515625" style="100" customWidth="1"/>
    <col min="11788" max="11788" width="12.7109375" style="100" customWidth="1"/>
    <col min="11789" max="11792" width="13.28515625" style="100" customWidth="1"/>
    <col min="11793" max="12025" width="10.28515625" style="100"/>
    <col min="12026" max="12026" width="6.85546875" style="100" customWidth="1"/>
    <col min="12027" max="12027" width="39.85546875" style="100" customWidth="1"/>
    <col min="12028" max="12028" width="6" style="100" customWidth="1"/>
    <col min="12029" max="12029" width="12.28515625" style="100" customWidth="1"/>
    <col min="12030" max="12030" width="11.85546875" style="100" customWidth="1"/>
    <col min="12031" max="12031" width="12.42578125" style="100" customWidth="1"/>
    <col min="12032" max="12032" width="11.42578125" style="100" customWidth="1"/>
    <col min="12033" max="12033" width="12" style="100" customWidth="1"/>
    <col min="12034" max="12036" width="12.42578125" style="100" customWidth="1"/>
    <col min="12037" max="12037" width="11.7109375" style="100" customWidth="1"/>
    <col min="12038" max="12038" width="12" style="100" customWidth="1"/>
    <col min="12039" max="12039" width="12.42578125" style="100" customWidth="1"/>
    <col min="12040" max="12040" width="15.42578125" style="100" customWidth="1"/>
    <col min="12041" max="12041" width="14.28515625" style="100" customWidth="1"/>
    <col min="12042" max="12042" width="15.7109375" style="100" customWidth="1"/>
    <col min="12043" max="12043" width="14.28515625" style="100" customWidth="1"/>
    <col min="12044" max="12044" width="12.7109375" style="100" customWidth="1"/>
    <col min="12045" max="12048" width="13.28515625" style="100" customWidth="1"/>
    <col min="12049" max="12281" width="10.28515625" style="100"/>
    <col min="12282" max="12282" width="6.85546875" style="100" customWidth="1"/>
    <col min="12283" max="12283" width="39.85546875" style="100" customWidth="1"/>
    <col min="12284" max="12284" width="6" style="100" customWidth="1"/>
    <col min="12285" max="12285" width="12.28515625" style="100" customWidth="1"/>
    <col min="12286" max="12286" width="11.85546875" style="100" customWidth="1"/>
    <col min="12287" max="12287" width="12.42578125" style="100" customWidth="1"/>
    <col min="12288" max="12288" width="11.42578125" style="100" customWidth="1"/>
    <col min="12289" max="12289" width="12" style="100" customWidth="1"/>
    <col min="12290" max="12292" width="12.42578125" style="100" customWidth="1"/>
    <col min="12293" max="12293" width="11.7109375" style="100" customWidth="1"/>
    <col min="12294" max="12294" width="12" style="100" customWidth="1"/>
    <col min="12295" max="12295" width="12.42578125" style="100" customWidth="1"/>
    <col min="12296" max="12296" width="15.42578125" style="100" customWidth="1"/>
    <col min="12297" max="12297" width="14.28515625" style="100" customWidth="1"/>
    <col min="12298" max="12298" width="15.7109375" style="100" customWidth="1"/>
    <col min="12299" max="12299" width="14.28515625" style="100" customWidth="1"/>
    <col min="12300" max="12300" width="12.7109375" style="100" customWidth="1"/>
    <col min="12301" max="12304" width="13.28515625" style="100" customWidth="1"/>
    <col min="12305" max="12537" width="10.28515625" style="100"/>
    <col min="12538" max="12538" width="6.85546875" style="100" customWidth="1"/>
    <col min="12539" max="12539" width="39.85546875" style="100" customWidth="1"/>
    <col min="12540" max="12540" width="6" style="100" customWidth="1"/>
    <col min="12541" max="12541" width="12.28515625" style="100" customWidth="1"/>
    <col min="12542" max="12542" width="11.85546875" style="100" customWidth="1"/>
    <col min="12543" max="12543" width="12.42578125" style="100" customWidth="1"/>
    <col min="12544" max="12544" width="11.42578125" style="100" customWidth="1"/>
    <col min="12545" max="12545" width="12" style="100" customWidth="1"/>
    <col min="12546" max="12548" width="12.42578125" style="100" customWidth="1"/>
    <col min="12549" max="12549" width="11.7109375" style="100" customWidth="1"/>
    <col min="12550" max="12550" width="12" style="100" customWidth="1"/>
    <col min="12551" max="12551" width="12.42578125" style="100" customWidth="1"/>
    <col min="12552" max="12552" width="15.42578125" style="100" customWidth="1"/>
    <col min="12553" max="12553" width="14.28515625" style="100" customWidth="1"/>
    <col min="12554" max="12554" width="15.7109375" style="100" customWidth="1"/>
    <col min="12555" max="12555" width="14.28515625" style="100" customWidth="1"/>
    <col min="12556" max="12556" width="12.7109375" style="100" customWidth="1"/>
    <col min="12557" max="12560" width="13.28515625" style="100" customWidth="1"/>
    <col min="12561" max="12793" width="10.28515625" style="100"/>
    <col min="12794" max="12794" width="6.85546875" style="100" customWidth="1"/>
    <col min="12795" max="12795" width="39.85546875" style="100" customWidth="1"/>
    <col min="12796" max="12796" width="6" style="100" customWidth="1"/>
    <col min="12797" max="12797" width="12.28515625" style="100" customWidth="1"/>
    <col min="12798" max="12798" width="11.85546875" style="100" customWidth="1"/>
    <col min="12799" max="12799" width="12.42578125" style="100" customWidth="1"/>
    <col min="12800" max="12800" width="11.42578125" style="100" customWidth="1"/>
    <col min="12801" max="12801" width="12" style="100" customWidth="1"/>
    <col min="12802" max="12804" width="12.42578125" style="100" customWidth="1"/>
    <col min="12805" max="12805" width="11.7109375" style="100" customWidth="1"/>
    <col min="12806" max="12806" width="12" style="100" customWidth="1"/>
    <col min="12807" max="12807" width="12.42578125" style="100" customWidth="1"/>
    <col min="12808" max="12808" width="15.42578125" style="100" customWidth="1"/>
    <col min="12809" max="12809" width="14.28515625" style="100" customWidth="1"/>
    <col min="12810" max="12810" width="15.7109375" style="100" customWidth="1"/>
    <col min="12811" max="12811" width="14.28515625" style="100" customWidth="1"/>
    <col min="12812" max="12812" width="12.7109375" style="100" customWidth="1"/>
    <col min="12813" max="12816" width="13.28515625" style="100" customWidth="1"/>
    <col min="12817" max="13049" width="10.28515625" style="100"/>
    <col min="13050" max="13050" width="6.85546875" style="100" customWidth="1"/>
    <col min="13051" max="13051" width="39.85546875" style="100" customWidth="1"/>
    <col min="13052" max="13052" width="6" style="100" customWidth="1"/>
    <col min="13053" max="13053" width="12.28515625" style="100" customWidth="1"/>
    <col min="13054" max="13054" width="11.85546875" style="100" customWidth="1"/>
    <col min="13055" max="13055" width="12.42578125" style="100" customWidth="1"/>
    <col min="13056" max="13056" width="11.42578125" style="100" customWidth="1"/>
    <col min="13057" max="13057" width="12" style="100" customWidth="1"/>
    <col min="13058" max="13060" width="12.42578125" style="100" customWidth="1"/>
    <col min="13061" max="13061" width="11.7109375" style="100" customWidth="1"/>
    <col min="13062" max="13062" width="12" style="100" customWidth="1"/>
    <col min="13063" max="13063" width="12.42578125" style="100" customWidth="1"/>
    <col min="13064" max="13064" width="15.42578125" style="100" customWidth="1"/>
    <col min="13065" max="13065" width="14.28515625" style="100" customWidth="1"/>
    <col min="13066" max="13066" width="15.7109375" style="100" customWidth="1"/>
    <col min="13067" max="13067" width="14.28515625" style="100" customWidth="1"/>
    <col min="13068" max="13068" width="12.7109375" style="100" customWidth="1"/>
    <col min="13069" max="13072" width="13.28515625" style="100" customWidth="1"/>
    <col min="13073" max="13305" width="10.28515625" style="100"/>
    <col min="13306" max="13306" width="6.85546875" style="100" customWidth="1"/>
    <col min="13307" max="13307" width="39.85546875" style="100" customWidth="1"/>
    <col min="13308" max="13308" width="6" style="100" customWidth="1"/>
    <col min="13309" max="13309" width="12.28515625" style="100" customWidth="1"/>
    <col min="13310" max="13310" width="11.85546875" style="100" customWidth="1"/>
    <col min="13311" max="13311" width="12.42578125" style="100" customWidth="1"/>
    <col min="13312" max="13312" width="11.42578125" style="100" customWidth="1"/>
    <col min="13313" max="13313" width="12" style="100" customWidth="1"/>
    <col min="13314" max="13316" width="12.42578125" style="100" customWidth="1"/>
    <col min="13317" max="13317" width="11.7109375" style="100" customWidth="1"/>
    <col min="13318" max="13318" width="12" style="100" customWidth="1"/>
    <col min="13319" max="13319" width="12.42578125" style="100" customWidth="1"/>
    <col min="13320" max="13320" width="15.42578125" style="100" customWidth="1"/>
    <col min="13321" max="13321" width="14.28515625" style="100" customWidth="1"/>
    <col min="13322" max="13322" width="15.7109375" style="100" customWidth="1"/>
    <col min="13323" max="13323" width="14.28515625" style="100" customWidth="1"/>
    <col min="13324" max="13324" width="12.7109375" style="100" customWidth="1"/>
    <col min="13325" max="13328" width="13.28515625" style="100" customWidth="1"/>
    <col min="13329" max="13561" width="10.28515625" style="100"/>
    <col min="13562" max="13562" width="6.85546875" style="100" customWidth="1"/>
    <col min="13563" max="13563" width="39.85546875" style="100" customWidth="1"/>
    <col min="13564" max="13564" width="6" style="100" customWidth="1"/>
    <col min="13565" max="13565" width="12.28515625" style="100" customWidth="1"/>
    <col min="13566" max="13566" width="11.85546875" style="100" customWidth="1"/>
    <col min="13567" max="13567" width="12.42578125" style="100" customWidth="1"/>
    <col min="13568" max="13568" width="11.42578125" style="100" customWidth="1"/>
    <col min="13569" max="13569" width="12" style="100" customWidth="1"/>
    <col min="13570" max="13572" width="12.42578125" style="100" customWidth="1"/>
    <col min="13573" max="13573" width="11.7109375" style="100" customWidth="1"/>
    <col min="13574" max="13574" width="12" style="100" customWidth="1"/>
    <col min="13575" max="13575" width="12.42578125" style="100" customWidth="1"/>
    <col min="13576" max="13576" width="15.42578125" style="100" customWidth="1"/>
    <col min="13577" max="13577" width="14.28515625" style="100" customWidth="1"/>
    <col min="13578" max="13578" width="15.7109375" style="100" customWidth="1"/>
    <col min="13579" max="13579" width="14.28515625" style="100" customWidth="1"/>
    <col min="13580" max="13580" width="12.7109375" style="100" customWidth="1"/>
    <col min="13581" max="13584" width="13.28515625" style="100" customWidth="1"/>
    <col min="13585" max="13817" width="10.28515625" style="100"/>
    <col min="13818" max="13818" width="6.85546875" style="100" customWidth="1"/>
    <col min="13819" max="13819" width="39.85546875" style="100" customWidth="1"/>
    <col min="13820" max="13820" width="6" style="100" customWidth="1"/>
    <col min="13821" max="13821" width="12.28515625" style="100" customWidth="1"/>
    <col min="13822" max="13822" width="11.85546875" style="100" customWidth="1"/>
    <col min="13823" max="13823" width="12.42578125" style="100" customWidth="1"/>
    <col min="13824" max="13824" width="11.42578125" style="100" customWidth="1"/>
    <col min="13825" max="13825" width="12" style="100" customWidth="1"/>
    <col min="13826" max="13828" width="12.42578125" style="100" customWidth="1"/>
    <col min="13829" max="13829" width="11.7109375" style="100" customWidth="1"/>
    <col min="13830" max="13830" width="12" style="100" customWidth="1"/>
    <col min="13831" max="13831" width="12.42578125" style="100" customWidth="1"/>
    <col min="13832" max="13832" width="15.42578125" style="100" customWidth="1"/>
    <col min="13833" max="13833" width="14.28515625" style="100" customWidth="1"/>
    <col min="13834" max="13834" width="15.7109375" style="100" customWidth="1"/>
    <col min="13835" max="13835" width="14.28515625" style="100" customWidth="1"/>
    <col min="13836" max="13836" width="12.7109375" style="100" customWidth="1"/>
    <col min="13837" max="13840" width="13.28515625" style="100" customWidth="1"/>
    <col min="13841" max="14073" width="10.28515625" style="100"/>
    <col min="14074" max="14074" width="6.85546875" style="100" customWidth="1"/>
    <col min="14075" max="14075" width="39.85546875" style="100" customWidth="1"/>
    <col min="14076" max="14076" width="6" style="100" customWidth="1"/>
    <col min="14077" max="14077" width="12.28515625" style="100" customWidth="1"/>
    <col min="14078" max="14078" width="11.85546875" style="100" customWidth="1"/>
    <col min="14079" max="14079" width="12.42578125" style="100" customWidth="1"/>
    <col min="14080" max="14080" width="11.42578125" style="100" customWidth="1"/>
    <col min="14081" max="14081" width="12" style="100" customWidth="1"/>
    <col min="14082" max="14084" width="12.42578125" style="100" customWidth="1"/>
    <col min="14085" max="14085" width="11.7109375" style="100" customWidth="1"/>
    <col min="14086" max="14086" width="12" style="100" customWidth="1"/>
    <col min="14087" max="14087" width="12.42578125" style="100" customWidth="1"/>
    <col min="14088" max="14088" width="15.42578125" style="100" customWidth="1"/>
    <col min="14089" max="14089" width="14.28515625" style="100" customWidth="1"/>
    <col min="14090" max="14090" width="15.7109375" style="100" customWidth="1"/>
    <col min="14091" max="14091" width="14.28515625" style="100" customWidth="1"/>
    <col min="14092" max="14092" width="12.7109375" style="100" customWidth="1"/>
    <col min="14093" max="14096" width="13.28515625" style="100" customWidth="1"/>
    <col min="14097" max="14329" width="10.28515625" style="100"/>
    <col min="14330" max="14330" width="6.85546875" style="100" customWidth="1"/>
    <col min="14331" max="14331" width="39.85546875" style="100" customWidth="1"/>
    <col min="14332" max="14332" width="6" style="100" customWidth="1"/>
    <col min="14333" max="14333" width="12.28515625" style="100" customWidth="1"/>
    <col min="14334" max="14334" width="11.85546875" style="100" customWidth="1"/>
    <col min="14335" max="14335" width="12.42578125" style="100" customWidth="1"/>
    <col min="14336" max="14336" width="11.42578125" style="100" customWidth="1"/>
    <col min="14337" max="14337" width="12" style="100" customWidth="1"/>
    <col min="14338" max="14340" width="12.42578125" style="100" customWidth="1"/>
    <col min="14341" max="14341" width="11.7109375" style="100" customWidth="1"/>
    <col min="14342" max="14342" width="12" style="100" customWidth="1"/>
    <col min="14343" max="14343" width="12.42578125" style="100" customWidth="1"/>
    <col min="14344" max="14344" width="15.42578125" style="100" customWidth="1"/>
    <col min="14345" max="14345" width="14.28515625" style="100" customWidth="1"/>
    <col min="14346" max="14346" width="15.7109375" style="100" customWidth="1"/>
    <col min="14347" max="14347" width="14.28515625" style="100" customWidth="1"/>
    <col min="14348" max="14348" width="12.7109375" style="100" customWidth="1"/>
    <col min="14349" max="14352" width="13.28515625" style="100" customWidth="1"/>
    <col min="14353" max="14585" width="10.28515625" style="100"/>
    <col min="14586" max="14586" width="6.85546875" style="100" customWidth="1"/>
    <col min="14587" max="14587" width="39.85546875" style="100" customWidth="1"/>
    <col min="14588" max="14588" width="6" style="100" customWidth="1"/>
    <col min="14589" max="14589" width="12.28515625" style="100" customWidth="1"/>
    <col min="14590" max="14590" width="11.85546875" style="100" customWidth="1"/>
    <col min="14591" max="14591" width="12.42578125" style="100" customWidth="1"/>
    <col min="14592" max="14592" width="11.42578125" style="100" customWidth="1"/>
    <col min="14593" max="14593" width="12" style="100" customWidth="1"/>
    <col min="14594" max="14596" width="12.42578125" style="100" customWidth="1"/>
    <col min="14597" max="14597" width="11.7109375" style="100" customWidth="1"/>
    <col min="14598" max="14598" width="12" style="100" customWidth="1"/>
    <col min="14599" max="14599" width="12.42578125" style="100" customWidth="1"/>
    <col min="14600" max="14600" width="15.42578125" style="100" customWidth="1"/>
    <col min="14601" max="14601" width="14.28515625" style="100" customWidth="1"/>
    <col min="14602" max="14602" width="15.7109375" style="100" customWidth="1"/>
    <col min="14603" max="14603" width="14.28515625" style="100" customWidth="1"/>
    <col min="14604" max="14604" width="12.7109375" style="100" customWidth="1"/>
    <col min="14605" max="14608" width="13.28515625" style="100" customWidth="1"/>
    <col min="14609" max="14841" width="10.28515625" style="100"/>
    <col min="14842" max="14842" width="6.85546875" style="100" customWidth="1"/>
    <col min="14843" max="14843" width="39.85546875" style="100" customWidth="1"/>
    <col min="14844" max="14844" width="6" style="100" customWidth="1"/>
    <col min="14845" max="14845" width="12.28515625" style="100" customWidth="1"/>
    <col min="14846" max="14846" width="11.85546875" style="100" customWidth="1"/>
    <col min="14847" max="14847" width="12.42578125" style="100" customWidth="1"/>
    <col min="14848" max="14848" width="11.42578125" style="100" customWidth="1"/>
    <col min="14849" max="14849" width="12" style="100" customWidth="1"/>
    <col min="14850" max="14852" width="12.42578125" style="100" customWidth="1"/>
    <col min="14853" max="14853" width="11.7109375" style="100" customWidth="1"/>
    <col min="14854" max="14854" width="12" style="100" customWidth="1"/>
    <col min="14855" max="14855" width="12.42578125" style="100" customWidth="1"/>
    <col min="14856" max="14856" width="15.42578125" style="100" customWidth="1"/>
    <col min="14857" max="14857" width="14.28515625" style="100" customWidth="1"/>
    <col min="14858" max="14858" width="15.7109375" style="100" customWidth="1"/>
    <col min="14859" max="14859" width="14.28515625" style="100" customWidth="1"/>
    <col min="14860" max="14860" width="12.7109375" style="100" customWidth="1"/>
    <col min="14861" max="14864" width="13.28515625" style="100" customWidth="1"/>
    <col min="14865" max="15097" width="10.28515625" style="100"/>
    <col min="15098" max="15098" width="6.85546875" style="100" customWidth="1"/>
    <col min="15099" max="15099" width="39.85546875" style="100" customWidth="1"/>
    <col min="15100" max="15100" width="6" style="100" customWidth="1"/>
    <col min="15101" max="15101" width="12.28515625" style="100" customWidth="1"/>
    <col min="15102" max="15102" width="11.85546875" style="100" customWidth="1"/>
    <col min="15103" max="15103" width="12.42578125" style="100" customWidth="1"/>
    <col min="15104" max="15104" width="11.42578125" style="100" customWidth="1"/>
    <col min="15105" max="15105" width="12" style="100" customWidth="1"/>
    <col min="15106" max="15108" width="12.42578125" style="100" customWidth="1"/>
    <col min="15109" max="15109" width="11.7109375" style="100" customWidth="1"/>
    <col min="15110" max="15110" width="12" style="100" customWidth="1"/>
    <col min="15111" max="15111" width="12.42578125" style="100" customWidth="1"/>
    <col min="15112" max="15112" width="15.42578125" style="100" customWidth="1"/>
    <col min="15113" max="15113" width="14.28515625" style="100" customWidth="1"/>
    <col min="15114" max="15114" width="15.7109375" style="100" customWidth="1"/>
    <col min="15115" max="15115" width="14.28515625" style="100" customWidth="1"/>
    <col min="15116" max="15116" width="12.7109375" style="100" customWidth="1"/>
    <col min="15117" max="15120" width="13.28515625" style="100" customWidth="1"/>
    <col min="15121" max="15353" width="10.28515625" style="100"/>
    <col min="15354" max="15354" width="6.85546875" style="100" customWidth="1"/>
    <col min="15355" max="15355" width="39.85546875" style="100" customWidth="1"/>
    <col min="15356" max="15356" width="6" style="100" customWidth="1"/>
    <col min="15357" max="15357" width="12.28515625" style="100" customWidth="1"/>
    <col min="15358" max="15358" width="11.85546875" style="100" customWidth="1"/>
    <col min="15359" max="15359" width="12.42578125" style="100" customWidth="1"/>
    <col min="15360" max="15360" width="11.42578125" style="100" customWidth="1"/>
    <col min="15361" max="15361" width="12" style="100" customWidth="1"/>
    <col min="15362" max="15364" width="12.42578125" style="100" customWidth="1"/>
    <col min="15365" max="15365" width="11.7109375" style="100" customWidth="1"/>
    <col min="15366" max="15366" width="12" style="100" customWidth="1"/>
    <col min="15367" max="15367" width="12.42578125" style="100" customWidth="1"/>
    <col min="15368" max="15368" width="15.42578125" style="100" customWidth="1"/>
    <col min="15369" max="15369" width="14.28515625" style="100" customWidth="1"/>
    <col min="15370" max="15370" width="15.7109375" style="100" customWidth="1"/>
    <col min="15371" max="15371" width="14.28515625" style="100" customWidth="1"/>
    <col min="15372" max="15372" width="12.7109375" style="100" customWidth="1"/>
    <col min="15373" max="15376" width="13.28515625" style="100" customWidth="1"/>
    <col min="15377" max="15609" width="10.28515625" style="100"/>
    <col min="15610" max="15610" width="6.85546875" style="100" customWidth="1"/>
    <col min="15611" max="15611" width="39.85546875" style="100" customWidth="1"/>
    <col min="15612" max="15612" width="6" style="100" customWidth="1"/>
    <col min="15613" max="15613" width="12.28515625" style="100" customWidth="1"/>
    <col min="15614" max="15614" width="11.85546875" style="100" customWidth="1"/>
    <col min="15615" max="15615" width="12.42578125" style="100" customWidth="1"/>
    <col min="15616" max="15616" width="11.42578125" style="100" customWidth="1"/>
    <col min="15617" max="15617" width="12" style="100" customWidth="1"/>
    <col min="15618" max="15620" width="12.42578125" style="100" customWidth="1"/>
    <col min="15621" max="15621" width="11.7109375" style="100" customWidth="1"/>
    <col min="15622" max="15622" width="12" style="100" customWidth="1"/>
    <col min="15623" max="15623" width="12.42578125" style="100" customWidth="1"/>
    <col min="15624" max="15624" width="15.42578125" style="100" customWidth="1"/>
    <col min="15625" max="15625" width="14.28515625" style="100" customWidth="1"/>
    <col min="15626" max="15626" width="15.7109375" style="100" customWidth="1"/>
    <col min="15627" max="15627" width="14.28515625" style="100" customWidth="1"/>
    <col min="15628" max="15628" width="12.7109375" style="100" customWidth="1"/>
    <col min="15629" max="15632" width="13.28515625" style="100" customWidth="1"/>
    <col min="15633" max="15865" width="10.28515625" style="100"/>
    <col min="15866" max="15866" width="6.85546875" style="100" customWidth="1"/>
    <col min="15867" max="15867" width="39.85546875" style="100" customWidth="1"/>
    <col min="15868" max="15868" width="6" style="100" customWidth="1"/>
    <col min="15869" max="15869" width="12.28515625" style="100" customWidth="1"/>
    <col min="15870" max="15870" width="11.85546875" style="100" customWidth="1"/>
    <col min="15871" max="15871" width="12.42578125" style="100" customWidth="1"/>
    <col min="15872" max="15872" width="11.42578125" style="100" customWidth="1"/>
    <col min="15873" max="15873" width="12" style="100" customWidth="1"/>
    <col min="15874" max="15876" width="12.42578125" style="100" customWidth="1"/>
    <col min="15877" max="15877" width="11.7109375" style="100" customWidth="1"/>
    <col min="15878" max="15878" width="12" style="100" customWidth="1"/>
    <col min="15879" max="15879" width="12.42578125" style="100" customWidth="1"/>
    <col min="15880" max="15880" width="15.42578125" style="100" customWidth="1"/>
    <col min="15881" max="15881" width="14.28515625" style="100" customWidth="1"/>
    <col min="15882" max="15882" width="15.7109375" style="100" customWidth="1"/>
    <col min="15883" max="15883" width="14.28515625" style="100" customWidth="1"/>
    <col min="15884" max="15884" width="12.7109375" style="100" customWidth="1"/>
    <col min="15885" max="15888" width="13.28515625" style="100" customWidth="1"/>
    <col min="15889" max="16121" width="10.28515625" style="100"/>
    <col min="16122" max="16122" width="6.85546875" style="100" customWidth="1"/>
    <col min="16123" max="16123" width="39.85546875" style="100" customWidth="1"/>
    <col min="16124" max="16124" width="6" style="100" customWidth="1"/>
    <col min="16125" max="16125" width="12.28515625" style="100" customWidth="1"/>
    <col min="16126" max="16126" width="11.85546875" style="100" customWidth="1"/>
    <col min="16127" max="16127" width="12.42578125" style="100" customWidth="1"/>
    <col min="16128" max="16128" width="11.42578125" style="100" customWidth="1"/>
    <col min="16129" max="16129" width="12" style="100" customWidth="1"/>
    <col min="16130" max="16132" width="12.42578125" style="100" customWidth="1"/>
    <col min="16133" max="16133" width="11.7109375" style="100" customWidth="1"/>
    <col min="16134" max="16134" width="12" style="100" customWidth="1"/>
    <col min="16135" max="16135" width="12.42578125" style="100" customWidth="1"/>
    <col min="16136" max="16136" width="15.42578125" style="100" customWidth="1"/>
    <col min="16137" max="16137" width="14.28515625" style="100" customWidth="1"/>
    <col min="16138" max="16138" width="15.7109375" style="100" customWidth="1"/>
    <col min="16139" max="16139" width="14.28515625" style="100" customWidth="1"/>
    <col min="16140" max="16140" width="12.7109375" style="100" customWidth="1"/>
    <col min="16141" max="16144" width="13.28515625" style="100" customWidth="1"/>
    <col min="16145" max="16384" width="10.28515625" style="100"/>
  </cols>
  <sheetData>
    <row r="1" spans="1:53" hidden="1" x14ac:dyDescent="0.25">
      <c r="A1" s="479" t="s">
        <v>89</v>
      </c>
      <c r="B1" s="479"/>
      <c r="C1" s="479"/>
      <c r="D1" s="479"/>
    </row>
    <row r="2" spans="1:53" hidden="1" x14ac:dyDescent="0.25"/>
    <row r="3" spans="1:53" s="101" customFormat="1" ht="225" x14ac:dyDescent="0.25">
      <c r="A3" s="99" t="s">
        <v>0</v>
      </c>
      <c r="B3" s="99" t="s">
        <v>90</v>
      </c>
      <c r="C3" s="99" t="s">
        <v>1</v>
      </c>
      <c r="D3" s="109" t="s">
        <v>36</v>
      </c>
      <c r="E3" s="109" t="s">
        <v>37</v>
      </c>
      <c r="F3" s="109" t="s">
        <v>38</v>
      </c>
      <c r="G3" s="109" t="s">
        <v>116</v>
      </c>
      <c r="H3" s="109" t="s">
        <v>40</v>
      </c>
      <c r="I3" s="109" t="s">
        <v>41</v>
      </c>
      <c r="J3" s="109" t="s">
        <v>42</v>
      </c>
      <c r="K3" s="109" t="s">
        <v>43</v>
      </c>
      <c r="L3" s="109" t="s">
        <v>44</v>
      </c>
      <c r="M3" s="203" t="s">
        <v>45</v>
      </c>
      <c r="N3" s="204" t="s">
        <v>126</v>
      </c>
      <c r="O3" s="204" t="s">
        <v>127</v>
      </c>
      <c r="P3" s="204" t="s">
        <v>128</v>
      </c>
      <c r="Q3" s="204" t="s">
        <v>129</v>
      </c>
      <c r="R3" s="204" t="s">
        <v>130</v>
      </c>
      <c r="S3" s="204" t="s">
        <v>131</v>
      </c>
      <c r="T3" s="204" t="s">
        <v>134</v>
      </c>
      <c r="U3" s="204" t="s">
        <v>135</v>
      </c>
      <c r="V3" s="149" t="s">
        <v>26</v>
      </c>
      <c r="W3" s="149" t="s">
        <v>27</v>
      </c>
      <c r="X3" s="149" t="s">
        <v>28</v>
      </c>
      <c r="Y3" s="150" t="s">
        <v>29</v>
      </c>
      <c r="Z3" s="150" t="s">
        <v>30</v>
      </c>
      <c r="AA3" s="150" t="s">
        <v>31</v>
      </c>
      <c r="AB3" s="150" t="s">
        <v>32</v>
      </c>
      <c r="AC3" s="150" t="s">
        <v>33</v>
      </c>
      <c r="AD3" s="150" t="s">
        <v>34</v>
      </c>
      <c r="AE3" s="208" t="s">
        <v>136</v>
      </c>
      <c r="AF3" s="208" t="s">
        <v>137</v>
      </c>
      <c r="AG3" s="208" t="s">
        <v>138</v>
      </c>
      <c r="AH3" s="208" t="s">
        <v>139</v>
      </c>
      <c r="AI3" s="208" t="s">
        <v>140</v>
      </c>
      <c r="AJ3" s="208" t="s">
        <v>141</v>
      </c>
      <c r="AK3" s="209" t="s">
        <v>142</v>
      </c>
      <c r="AL3" s="209" t="s">
        <v>143</v>
      </c>
      <c r="AM3" s="209" t="s">
        <v>144</v>
      </c>
      <c r="AN3" s="209" t="s">
        <v>145</v>
      </c>
      <c r="AO3" s="209" t="s">
        <v>146</v>
      </c>
      <c r="AP3" s="209" t="s">
        <v>147</v>
      </c>
      <c r="AQ3" s="209" t="s">
        <v>148</v>
      </c>
      <c r="AR3" s="209" t="s">
        <v>149</v>
      </c>
      <c r="AS3" s="209" t="s">
        <v>150</v>
      </c>
      <c r="AT3" s="209" t="s">
        <v>151</v>
      </c>
      <c r="AU3" s="210" t="str">
        <f>'LANGKAH 2 PERUMUSAN CP'!F51</f>
        <v>Menguasai pengetahuan tentang filsafat pancasila, kewarganegaraan, wawasan kebangsaan (nasionalisme) dan globalisasi</v>
      </c>
      <c r="AV3" s="210" t="str">
        <f>'LANGKAH 2 PERUMUSAN CP'!F52</f>
        <v>Menguasai pengetahuan dan langkah-langkah dalam menyampaikan gagasan ilmiah secara lisan dan tertulis dengan menggunakan bahasa Indonesia yang baik dan benar dalam perkembangan dunia akademik dan dunia kerja</v>
      </c>
      <c r="AW3" s="210" t="str">
        <f>'LANGKAH 2 PERUMUSAN CP'!F53</f>
        <v>Menguasai pengetahuan dan langkah-langkah berkomunikasi baik lisan maupun tulisan dengan menggunakan bahasa Arab dan Inggris dalam perkembangan dunia akademik dan dunia kerja</v>
      </c>
      <c r="AX3" s="210" t="str">
        <f>'LANGKAH 2 PERUMUSAN CP'!F54</f>
        <v>Menguasai pengetahuan dan langkah-langkah dalam mengembangkan pemikiran kritis, logis, kreatif, inovatif dan sistematis serta memiliki keingintahuan intelektual untuk memecahkan masalah pada tingkat individual dan kelompok dalam komunitas akademik dan non akademik</v>
      </c>
      <c r="AY3" s="210" t="str">
        <f>'LANGKAH 2 PERUMUSAN CP'!F55</f>
        <v>Menguasai pengetahuan dasar-dasar keislaman sebagai agama rahmatan lil ‘alamin</v>
      </c>
      <c r="AZ3" s="210" t="str">
        <f>'LANGKAH 2 PERUMUSAN CP'!F56</f>
        <v>Menguasai pengetahuan dan langkah-langkah integrasi keilmuan (agama dan sains) sebagai paradigma keilmuan</v>
      </c>
      <c r="BA3" s="210" t="str">
        <f>'LANGKAH 2 PERUMUSAN CP'!F57</f>
        <v>Menguasai langkah-langkah mengidentifikasi ragam upaya wirausaha yang bercirikan inovasi dan kemandirian yang berlandaskan etika Islam, keilmuan, profesional, lokal, nasional dan global</v>
      </c>
    </row>
    <row r="4" spans="1:53" s="101" customFormat="1" ht="34.5" customHeight="1" x14ac:dyDescent="0.25">
      <c r="A4" s="77">
        <v>1</v>
      </c>
      <c r="B4" s="85" t="s">
        <v>2</v>
      </c>
      <c r="C4" s="87">
        <v>2</v>
      </c>
      <c r="D4" s="110" t="s">
        <v>66</v>
      </c>
      <c r="E4" s="110" t="s">
        <v>66</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77"/>
      <c r="AF4" s="77"/>
      <c r="AG4" s="77"/>
      <c r="AH4" s="77"/>
      <c r="AI4" s="77"/>
      <c r="AJ4" s="77"/>
      <c r="AK4" s="77"/>
      <c r="AL4" s="77"/>
      <c r="AM4" s="77"/>
      <c r="AN4" s="77"/>
      <c r="AO4" s="77"/>
      <c r="AP4" s="77"/>
      <c r="AQ4" s="77"/>
      <c r="AR4" s="77"/>
      <c r="AS4" s="77"/>
      <c r="AT4" s="77"/>
      <c r="AU4" s="77"/>
      <c r="AV4" s="77"/>
      <c r="AW4" s="77"/>
      <c r="AX4" s="77"/>
      <c r="AY4" s="77"/>
      <c r="AZ4" s="77"/>
      <c r="BA4" s="77"/>
    </row>
    <row r="5" spans="1:53" s="101" customFormat="1" ht="34.5" customHeight="1" x14ac:dyDescent="0.25">
      <c r="A5" s="77">
        <v>2</v>
      </c>
      <c r="B5" s="85" t="s">
        <v>227</v>
      </c>
      <c r="C5" s="87">
        <v>2</v>
      </c>
      <c r="D5" s="110" t="s">
        <v>66</v>
      </c>
      <c r="E5" s="110"/>
      <c r="F5" s="110"/>
      <c r="G5" s="110"/>
      <c r="H5" s="110"/>
      <c r="I5" s="110"/>
      <c r="J5" s="110"/>
      <c r="K5" s="110"/>
      <c r="L5" s="110" t="s">
        <v>66</v>
      </c>
      <c r="M5" s="110"/>
      <c r="N5" s="110"/>
      <c r="O5" s="110"/>
      <c r="P5" s="110"/>
      <c r="Q5" s="110"/>
      <c r="R5" s="110"/>
      <c r="S5" s="110"/>
      <c r="T5" s="110"/>
      <c r="U5" s="110"/>
      <c r="V5" s="110"/>
      <c r="W5" s="110"/>
      <c r="X5" s="110"/>
      <c r="Y5" s="110"/>
      <c r="Z5" s="110"/>
      <c r="AA5" s="110"/>
      <c r="AB5" s="110" t="s">
        <v>66</v>
      </c>
      <c r="AC5" s="110"/>
      <c r="AD5" s="110" t="s">
        <v>66</v>
      </c>
      <c r="AE5" s="77"/>
      <c r="AF5" s="77"/>
      <c r="AG5" s="77"/>
      <c r="AH5" s="77"/>
      <c r="AI5" s="77"/>
      <c r="AJ5" s="77"/>
      <c r="AK5" s="77"/>
      <c r="AL5" s="77"/>
      <c r="AM5" s="77"/>
      <c r="AN5" s="77"/>
      <c r="AO5" s="77"/>
      <c r="AP5" s="77"/>
      <c r="AQ5" s="77"/>
      <c r="AR5" s="77"/>
      <c r="AS5" s="77"/>
      <c r="AT5" s="77"/>
      <c r="AU5" s="77"/>
      <c r="AV5" s="77"/>
      <c r="AW5" s="77"/>
      <c r="AX5" s="77"/>
      <c r="AY5" s="77"/>
      <c r="AZ5" s="77"/>
      <c r="BA5" s="77"/>
    </row>
    <row r="6" spans="1:53" s="101" customFormat="1" ht="34.5" customHeight="1" x14ac:dyDescent="0.25">
      <c r="A6" s="77">
        <v>3</v>
      </c>
      <c r="B6" s="85" t="s">
        <v>177</v>
      </c>
      <c r="C6" s="87">
        <v>3</v>
      </c>
      <c r="D6" s="110" t="s">
        <v>66</v>
      </c>
      <c r="E6" s="110"/>
      <c r="F6" s="110"/>
      <c r="G6" s="110"/>
      <c r="H6" s="110"/>
      <c r="I6" s="110"/>
      <c r="J6" s="110"/>
      <c r="K6" s="110"/>
      <c r="L6" s="110"/>
      <c r="M6" s="110"/>
      <c r="N6" s="110"/>
      <c r="O6" s="110"/>
      <c r="P6" s="110"/>
      <c r="Q6" s="110"/>
      <c r="R6" s="110"/>
      <c r="S6" s="110"/>
      <c r="T6" s="110"/>
      <c r="U6" s="110"/>
      <c r="V6" s="110" t="s">
        <v>66</v>
      </c>
      <c r="W6" s="110"/>
      <c r="X6" s="110"/>
      <c r="Y6" s="110"/>
      <c r="Z6" s="110" t="s">
        <v>66</v>
      </c>
      <c r="AA6" s="110"/>
      <c r="AB6" s="110"/>
      <c r="AC6" s="110"/>
      <c r="AD6" s="110"/>
      <c r="AE6" s="77"/>
      <c r="AF6" s="77"/>
      <c r="AG6" s="77"/>
      <c r="AH6" s="77"/>
      <c r="AI6" s="77"/>
      <c r="AJ6" s="77"/>
      <c r="AK6" s="77"/>
      <c r="AL6" s="77"/>
      <c r="AM6" s="77"/>
      <c r="AN6" s="77"/>
      <c r="AO6" s="77"/>
      <c r="AP6" s="77"/>
      <c r="AQ6" s="77"/>
      <c r="AR6" s="77"/>
      <c r="AS6" s="77"/>
      <c r="AT6" s="77"/>
      <c r="AU6" s="77"/>
      <c r="AV6" s="77"/>
      <c r="AW6" s="77"/>
      <c r="AX6" s="77"/>
      <c r="AY6" s="77"/>
      <c r="AZ6" s="77"/>
      <c r="BA6" s="77"/>
    </row>
    <row r="7" spans="1:53" s="101" customFormat="1" ht="34.5" customHeight="1" x14ac:dyDescent="0.25">
      <c r="A7" s="77">
        <v>4</v>
      </c>
      <c r="B7" s="85" t="s">
        <v>170</v>
      </c>
      <c r="C7" s="87">
        <v>3</v>
      </c>
      <c r="D7" s="110" t="s">
        <v>66</v>
      </c>
      <c r="E7" s="110" t="s">
        <v>66</v>
      </c>
      <c r="F7" s="110"/>
      <c r="G7" s="110"/>
      <c r="H7" s="110" t="s">
        <v>66</v>
      </c>
      <c r="I7" s="110"/>
      <c r="J7" s="110"/>
      <c r="K7" s="110" t="s">
        <v>66</v>
      </c>
      <c r="L7" s="110"/>
      <c r="M7" s="110"/>
      <c r="N7" s="110"/>
      <c r="O7" s="110"/>
      <c r="P7" s="110"/>
      <c r="Q7" s="110"/>
      <c r="R7" s="110"/>
      <c r="S7" s="110"/>
      <c r="T7" s="110"/>
      <c r="U7" s="110"/>
      <c r="V7" s="110" t="s">
        <v>66</v>
      </c>
      <c r="W7" s="110"/>
      <c r="X7" s="110"/>
      <c r="Y7" s="110"/>
      <c r="Z7" s="110"/>
      <c r="AA7" s="110"/>
      <c r="AB7" s="110"/>
      <c r="AC7" s="110"/>
      <c r="AD7" s="110" t="s">
        <v>66</v>
      </c>
      <c r="AE7" s="77"/>
      <c r="AF7" s="77"/>
      <c r="AG7" s="77"/>
      <c r="AH7" s="77"/>
      <c r="AI7" s="77"/>
      <c r="AJ7" s="77"/>
      <c r="AK7" s="77"/>
      <c r="AL7" s="77"/>
      <c r="AM7" s="77"/>
      <c r="AN7" s="77"/>
      <c r="AO7" s="77"/>
      <c r="AP7" s="77"/>
      <c r="AQ7" s="77"/>
      <c r="AR7" s="77"/>
      <c r="AS7" s="77"/>
      <c r="AT7" s="77"/>
      <c r="AU7" s="77"/>
      <c r="AV7" s="77"/>
      <c r="AW7" s="77"/>
      <c r="AX7" s="77"/>
      <c r="AY7" s="77"/>
      <c r="AZ7" s="77"/>
      <c r="BA7" s="77"/>
    </row>
    <row r="8" spans="1:53" s="101" customFormat="1" ht="34.5" customHeight="1" x14ac:dyDescent="0.25">
      <c r="A8" s="77">
        <v>5</v>
      </c>
      <c r="B8" s="85" t="s">
        <v>173</v>
      </c>
      <c r="C8" s="87">
        <v>3</v>
      </c>
      <c r="D8" s="110" t="s">
        <v>66</v>
      </c>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77"/>
      <c r="AF8" s="77"/>
      <c r="AG8" s="77"/>
      <c r="AH8" s="77"/>
      <c r="AI8" s="77"/>
      <c r="AJ8" s="77"/>
      <c r="AK8" s="77"/>
      <c r="AL8" s="77"/>
      <c r="AM8" s="77"/>
      <c r="AN8" s="77"/>
      <c r="AO8" s="77"/>
      <c r="AP8" s="77"/>
      <c r="AQ8" s="77"/>
      <c r="AR8" s="77"/>
      <c r="AS8" s="77"/>
      <c r="AT8" s="77"/>
      <c r="AU8" s="77"/>
      <c r="AV8" s="77"/>
      <c r="AW8" s="77"/>
      <c r="AX8" s="77"/>
      <c r="AY8" s="77"/>
      <c r="AZ8" s="77"/>
      <c r="BA8" s="77"/>
    </row>
    <row r="9" spans="1:53" s="101" customFormat="1" ht="34.5" customHeight="1" x14ac:dyDescent="0.25">
      <c r="A9" s="77">
        <v>6</v>
      </c>
      <c r="B9" s="85" t="s">
        <v>172</v>
      </c>
      <c r="C9" s="87">
        <v>2</v>
      </c>
      <c r="D9" s="110" t="s">
        <v>66</v>
      </c>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77"/>
      <c r="AF9" s="77"/>
      <c r="AG9" s="77"/>
      <c r="AH9" s="77"/>
      <c r="AI9" s="77"/>
      <c r="AJ9" s="77"/>
      <c r="AK9" s="77"/>
      <c r="AL9" s="77"/>
      <c r="AM9" s="77"/>
      <c r="AN9" s="77"/>
      <c r="AO9" s="77"/>
      <c r="AP9" s="77"/>
      <c r="AQ9" s="77"/>
      <c r="AR9" s="77"/>
      <c r="AS9" s="77"/>
      <c r="AT9" s="77"/>
      <c r="AU9" s="77"/>
      <c r="AV9" s="77"/>
      <c r="AW9" s="77"/>
      <c r="AX9" s="77"/>
      <c r="AY9" s="77"/>
      <c r="AZ9" s="77"/>
      <c r="BA9" s="77"/>
    </row>
    <row r="10" spans="1:53" s="101" customFormat="1" ht="34.5" customHeight="1" x14ac:dyDescent="0.25">
      <c r="A10" s="77">
        <v>7</v>
      </c>
      <c r="B10" s="85" t="s">
        <v>171</v>
      </c>
      <c r="C10" s="87">
        <v>2</v>
      </c>
      <c r="D10" s="110" t="s">
        <v>66</v>
      </c>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77"/>
      <c r="AF10" s="77"/>
      <c r="AG10" s="77"/>
      <c r="AH10" s="77"/>
      <c r="AI10" s="77"/>
      <c r="AJ10" s="77"/>
      <c r="AK10" s="77"/>
      <c r="AL10" s="77"/>
      <c r="AM10" s="77"/>
      <c r="AN10" s="77"/>
      <c r="AO10" s="77"/>
      <c r="AP10" s="77"/>
      <c r="AQ10" s="77"/>
      <c r="AR10" s="77"/>
      <c r="AS10" s="77"/>
      <c r="AT10" s="77"/>
      <c r="AU10" s="77"/>
      <c r="AV10" s="77"/>
      <c r="AW10" s="77"/>
      <c r="AX10" s="77"/>
      <c r="AY10" s="77"/>
      <c r="AZ10" s="77"/>
      <c r="BA10" s="77"/>
    </row>
    <row r="11" spans="1:53" s="101" customFormat="1" ht="34.5" customHeight="1" x14ac:dyDescent="0.25">
      <c r="A11" s="77">
        <v>8</v>
      </c>
      <c r="B11" s="85" t="s">
        <v>159</v>
      </c>
      <c r="C11" s="87">
        <v>3</v>
      </c>
      <c r="D11" s="110" t="s">
        <v>66</v>
      </c>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77"/>
      <c r="AF11" s="77"/>
      <c r="AG11" s="77"/>
      <c r="AH11" s="77"/>
      <c r="AI11" s="77"/>
      <c r="AJ11" s="77"/>
      <c r="AK11" s="77"/>
      <c r="AL11" s="77"/>
      <c r="AM11" s="77"/>
      <c r="AN11" s="77"/>
      <c r="AO11" s="77"/>
      <c r="AP11" s="77"/>
      <c r="AQ11" s="77"/>
      <c r="AR11" s="77"/>
      <c r="AS11" s="77"/>
      <c r="AT11" s="77"/>
      <c r="AU11" s="77"/>
      <c r="AV11" s="77"/>
      <c r="AW11" s="77"/>
      <c r="AX11" s="77"/>
      <c r="AY11" s="77"/>
      <c r="AZ11" s="77"/>
      <c r="BA11" s="77"/>
    </row>
    <row r="12" spans="1:53" s="101" customFormat="1" ht="34.5" customHeight="1" x14ac:dyDescent="0.25">
      <c r="A12" s="77">
        <v>9</v>
      </c>
      <c r="B12" s="85" t="s">
        <v>169</v>
      </c>
      <c r="C12" s="92">
        <v>2</v>
      </c>
      <c r="D12" s="110" t="s">
        <v>66</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77"/>
      <c r="AF12" s="77"/>
      <c r="AG12" s="77"/>
      <c r="AH12" s="77"/>
      <c r="AI12" s="77"/>
      <c r="AJ12" s="77"/>
      <c r="AK12" s="77"/>
      <c r="AL12" s="77"/>
      <c r="AM12" s="77"/>
      <c r="AN12" s="77"/>
      <c r="AO12" s="77"/>
      <c r="AP12" s="77"/>
      <c r="AQ12" s="77"/>
      <c r="AR12" s="77"/>
      <c r="AS12" s="77"/>
      <c r="AT12" s="77"/>
      <c r="AU12" s="77"/>
      <c r="AV12" s="77"/>
      <c r="AW12" s="77"/>
      <c r="AX12" s="77"/>
      <c r="AY12" s="77"/>
      <c r="AZ12" s="77"/>
      <c r="BA12" s="77"/>
    </row>
    <row r="13" spans="1:53" s="101" customFormat="1" ht="34.5" customHeight="1" x14ac:dyDescent="0.25">
      <c r="A13" s="77">
        <v>10</v>
      </c>
      <c r="B13" s="91" t="s">
        <v>179</v>
      </c>
      <c r="C13" s="92">
        <v>2</v>
      </c>
      <c r="D13" s="110" t="s">
        <v>66</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77"/>
      <c r="AF13" s="77"/>
      <c r="AG13" s="77"/>
      <c r="AH13" s="77"/>
      <c r="AI13" s="77"/>
      <c r="AJ13" s="77"/>
      <c r="AK13" s="77"/>
      <c r="AL13" s="77"/>
      <c r="AM13" s="77"/>
      <c r="AN13" s="77"/>
      <c r="AO13" s="77"/>
      <c r="AP13" s="77"/>
      <c r="AQ13" s="77"/>
      <c r="AR13" s="77"/>
      <c r="AS13" s="77"/>
      <c r="AT13" s="77"/>
      <c r="AU13" s="77"/>
      <c r="AV13" s="77"/>
      <c r="AW13" s="77"/>
      <c r="AX13" s="77"/>
      <c r="AY13" s="77"/>
      <c r="AZ13" s="77"/>
      <c r="BA13" s="77"/>
    </row>
    <row r="14" spans="1:53" s="101" customFormat="1" ht="34.5" customHeight="1" x14ac:dyDescent="0.25">
      <c r="A14" s="77">
        <v>11</v>
      </c>
      <c r="B14" s="85" t="s">
        <v>178</v>
      </c>
      <c r="C14" s="92">
        <v>2</v>
      </c>
      <c r="D14" s="110" t="s">
        <v>66</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77"/>
      <c r="AF14" s="77"/>
      <c r="AG14" s="77"/>
      <c r="AH14" s="77"/>
      <c r="AI14" s="77"/>
      <c r="AJ14" s="77"/>
      <c r="AK14" s="77"/>
      <c r="AL14" s="77"/>
      <c r="AM14" s="77"/>
      <c r="AN14" s="77"/>
      <c r="AO14" s="77"/>
      <c r="AP14" s="77"/>
      <c r="AQ14" s="77"/>
      <c r="AR14" s="77"/>
      <c r="AS14" s="77"/>
      <c r="AT14" s="77"/>
      <c r="AU14" s="77"/>
      <c r="AV14" s="77"/>
      <c r="AW14" s="77"/>
      <c r="AX14" s="77"/>
      <c r="AY14" s="77"/>
      <c r="AZ14" s="77"/>
      <c r="BA14" s="77"/>
    </row>
    <row r="15" spans="1:53" s="101" customFormat="1" ht="34.5" customHeight="1" x14ac:dyDescent="0.25">
      <c r="A15" s="77">
        <v>12</v>
      </c>
      <c r="B15" s="85" t="s">
        <v>175</v>
      </c>
      <c r="C15" s="87">
        <v>2</v>
      </c>
      <c r="D15" s="110" t="s">
        <v>66</v>
      </c>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77"/>
      <c r="AF15" s="77"/>
      <c r="AG15" s="77"/>
      <c r="AH15" s="77"/>
      <c r="AI15" s="77"/>
      <c r="AJ15" s="77"/>
      <c r="AK15" s="77"/>
      <c r="AL15" s="77"/>
      <c r="AM15" s="77"/>
      <c r="AN15" s="77"/>
      <c r="AO15" s="77"/>
      <c r="AP15" s="77"/>
      <c r="AQ15" s="77"/>
      <c r="AR15" s="77"/>
      <c r="AS15" s="77"/>
      <c r="AT15" s="77"/>
      <c r="AU15" s="77"/>
      <c r="AV15" s="77"/>
      <c r="AW15" s="77"/>
      <c r="AX15" s="77"/>
      <c r="AY15" s="77"/>
      <c r="AZ15" s="77"/>
      <c r="BA15" s="77"/>
    </row>
    <row r="16" spans="1:53" s="101" customFormat="1" ht="34.5" customHeight="1" x14ac:dyDescent="0.25">
      <c r="A16" s="77">
        <v>13</v>
      </c>
      <c r="B16" s="85" t="s">
        <v>176</v>
      </c>
      <c r="C16" s="87">
        <v>2</v>
      </c>
      <c r="D16" s="110" t="s">
        <v>66</v>
      </c>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77"/>
      <c r="AF16" s="77"/>
      <c r="AG16" s="77"/>
      <c r="AH16" s="77"/>
      <c r="AI16" s="77"/>
      <c r="AJ16" s="77"/>
      <c r="AK16" s="77"/>
      <c r="AL16" s="77"/>
      <c r="AM16" s="77"/>
      <c r="AN16" s="77"/>
      <c r="AO16" s="77"/>
      <c r="AP16" s="77"/>
      <c r="AQ16" s="77"/>
      <c r="AR16" s="77"/>
      <c r="AS16" s="77"/>
      <c r="AT16" s="77"/>
      <c r="AU16" s="77"/>
      <c r="AV16" s="77"/>
      <c r="AW16" s="77"/>
      <c r="AX16" s="77"/>
      <c r="AY16" s="77"/>
      <c r="AZ16" s="77"/>
      <c r="BA16" s="77"/>
    </row>
    <row r="17" spans="1:53" s="101" customFormat="1" ht="34.5" customHeight="1" x14ac:dyDescent="0.25">
      <c r="A17" s="77">
        <v>14</v>
      </c>
      <c r="B17" s="85" t="s">
        <v>174</v>
      </c>
      <c r="C17" s="87">
        <v>2</v>
      </c>
      <c r="D17" s="110" t="s">
        <v>66</v>
      </c>
      <c r="E17" s="110"/>
      <c r="F17" s="110"/>
      <c r="G17" s="110"/>
      <c r="H17" s="110"/>
      <c r="I17" s="110"/>
      <c r="J17" s="110"/>
      <c r="K17" s="110"/>
      <c r="L17" s="110"/>
      <c r="M17" s="110"/>
      <c r="N17" s="110"/>
      <c r="O17" s="110"/>
      <c r="P17" s="110"/>
      <c r="Q17" s="110"/>
      <c r="R17" s="110"/>
      <c r="S17" s="110"/>
      <c r="T17" s="110"/>
      <c r="U17" s="110" t="s">
        <v>66</v>
      </c>
      <c r="V17" s="110" t="s">
        <v>66</v>
      </c>
      <c r="W17" s="110"/>
      <c r="X17" s="110"/>
      <c r="Y17" s="110"/>
      <c r="Z17" s="110"/>
      <c r="AA17" s="110"/>
      <c r="AB17" s="110" t="s">
        <v>66</v>
      </c>
      <c r="AC17" s="110"/>
      <c r="AD17" s="110"/>
      <c r="AE17" s="77"/>
      <c r="AF17" s="77"/>
      <c r="AG17" s="77"/>
      <c r="AH17" s="77"/>
      <c r="AI17" s="77"/>
      <c r="AJ17" s="77"/>
      <c r="AK17" s="77"/>
      <c r="AL17" s="77"/>
      <c r="AM17" s="77"/>
      <c r="AN17" s="77"/>
      <c r="AO17" s="77"/>
      <c r="AP17" s="77"/>
      <c r="AQ17" s="77"/>
      <c r="AR17" s="77"/>
      <c r="AS17" s="77"/>
      <c r="AT17" s="77"/>
      <c r="AU17" s="77"/>
      <c r="AV17" s="77"/>
      <c r="AW17" s="77"/>
      <c r="AX17" s="77"/>
      <c r="AY17" s="77"/>
      <c r="AZ17" s="77"/>
      <c r="BA17" s="77"/>
    </row>
    <row r="18" spans="1:53" s="101" customFormat="1" ht="34.5" customHeight="1" x14ac:dyDescent="0.25">
      <c r="A18" s="77">
        <v>15</v>
      </c>
      <c r="B18" s="91" t="s">
        <v>254</v>
      </c>
      <c r="C18" s="92">
        <v>2</v>
      </c>
      <c r="D18" s="110" t="s">
        <v>66</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77"/>
      <c r="AF18" s="77"/>
      <c r="AG18" s="77"/>
      <c r="AH18" s="77"/>
      <c r="AI18" s="77"/>
      <c r="AJ18" s="77"/>
      <c r="AK18" s="77"/>
      <c r="AL18" s="77"/>
      <c r="AM18" s="77"/>
      <c r="AN18" s="77"/>
      <c r="AO18" s="77"/>
      <c r="AP18" s="77"/>
      <c r="AQ18" s="77"/>
      <c r="AR18" s="77"/>
      <c r="AS18" s="77"/>
      <c r="AT18" s="77"/>
      <c r="AU18" s="77"/>
      <c r="AV18" s="77"/>
      <c r="AW18" s="77"/>
      <c r="AX18" s="77"/>
      <c r="AY18" s="77"/>
      <c r="AZ18" s="77"/>
      <c r="BA18" s="77"/>
    </row>
    <row r="19" spans="1:53" s="101" customFormat="1" ht="34.5" customHeight="1" x14ac:dyDescent="0.25">
      <c r="A19" s="77">
        <v>16</v>
      </c>
      <c r="B19" s="91" t="s">
        <v>180</v>
      </c>
      <c r="C19" s="92">
        <v>2</v>
      </c>
      <c r="D19" s="110" t="s">
        <v>66</v>
      </c>
      <c r="E19" s="110"/>
      <c r="F19" s="110"/>
      <c r="G19" s="110"/>
      <c r="H19" s="110" t="s">
        <v>66</v>
      </c>
      <c r="I19" s="110"/>
      <c r="J19" s="110"/>
      <c r="K19" s="110"/>
      <c r="L19" s="110"/>
      <c r="M19" s="110"/>
      <c r="N19" s="110"/>
      <c r="O19" s="110"/>
      <c r="P19" s="110"/>
      <c r="Q19" s="110"/>
      <c r="R19" s="110"/>
      <c r="S19" s="110"/>
      <c r="T19" s="110"/>
      <c r="U19" s="110"/>
      <c r="V19" s="110"/>
      <c r="W19" s="110"/>
      <c r="X19" s="110"/>
      <c r="Y19" s="110"/>
      <c r="Z19" s="110"/>
      <c r="AA19" s="110"/>
      <c r="AB19" s="110"/>
      <c r="AC19" s="110"/>
      <c r="AD19" s="110"/>
      <c r="AE19" s="77"/>
      <c r="AF19" s="77"/>
      <c r="AG19" s="77"/>
      <c r="AH19" s="77"/>
      <c r="AI19" s="77"/>
      <c r="AJ19" s="77"/>
      <c r="AK19" s="77"/>
      <c r="AL19" s="77"/>
      <c r="AM19" s="77"/>
      <c r="AN19" s="77"/>
      <c r="AO19" s="77"/>
      <c r="AP19" s="77"/>
      <c r="AQ19" s="77"/>
      <c r="AR19" s="77"/>
      <c r="AS19" s="77"/>
      <c r="AT19" s="77"/>
      <c r="AU19" s="77"/>
      <c r="AV19" s="77"/>
      <c r="AW19" s="77"/>
      <c r="AX19" s="77"/>
      <c r="AY19" s="77"/>
      <c r="AZ19" s="77"/>
      <c r="BA19" s="77"/>
    </row>
    <row r="20" spans="1:53" s="101" customFormat="1" ht="34.5" customHeight="1" x14ac:dyDescent="0.25">
      <c r="A20" s="77">
        <v>17</v>
      </c>
      <c r="B20" s="90" t="s">
        <v>185</v>
      </c>
      <c r="C20" s="92">
        <v>2</v>
      </c>
      <c r="D20" s="110" t="s">
        <v>66</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77"/>
      <c r="AF20" s="77"/>
      <c r="AG20" s="77"/>
      <c r="AH20" s="77"/>
      <c r="AI20" s="77"/>
      <c r="AJ20" s="77"/>
      <c r="AK20" s="77"/>
      <c r="AL20" s="77"/>
      <c r="AM20" s="77"/>
      <c r="AN20" s="77"/>
      <c r="AO20" s="77"/>
      <c r="AP20" s="77"/>
      <c r="AQ20" s="77"/>
      <c r="AR20" s="77"/>
      <c r="AS20" s="77"/>
      <c r="AT20" s="77"/>
      <c r="AU20" s="77"/>
      <c r="AV20" s="77"/>
      <c r="AW20" s="77"/>
      <c r="AX20" s="77"/>
      <c r="AY20" s="77"/>
      <c r="AZ20" s="77"/>
      <c r="BA20" s="77"/>
    </row>
    <row r="21" spans="1:53" s="101" customFormat="1" ht="34.5" customHeight="1" x14ac:dyDescent="0.25">
      <c r="A21" s="77">
        <v>18</v>
      </c>
      <c r="B21" s="91" t="s">
        <v>225</v>
      </c>
      <c r="C21" s="92">
        <v>2</v>
      </c>
      <c r="D21" s="110" t="s">
        <v>66</v>
      </c>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77"/>
      <c r="AF21" s="77"/>
      <c r="AG21" s="77"/>
      <c r="AH21" s="77"/>
      <c r="AI21" s="77"/>
      <c r="AJ21" s="77"/>
      <c r="AK21" s="77"/>
      <c r="AL21" s="77"/>
      <c r="AM21" s="77"/>
      <c r="AN21" s="77"/>
      <c r="AO21" s="77"/>
      <c r="AP21" s="77"/>
      <c r="AQ21" s="77"/>
      <c r="AR21" s="77"/>
      <c r="AS21" s="77"/>
      <c r="AT21" s="77"/>
      <c r="AU21" s="77"/>
      <c r="AV21" s="77"/>
      <c r="AW21" s="77"/>
      <c r="AX21" s="77"/>
      <c r="AY21" s="77"/>
      <c r="AZ21" s="77"/>
      <c r="BA21" s="77"/>
    </row>
    <row r="22" spans="1:53" s="101" customFormat="1" ht="34.5" customHeight="1" x14ac:dyDescent="0.25">
      <c r="A22" s="77">
        <v>19</v>
      </c>
      <c r="B22" s="85" t="s">
        <v>187</v>
      </c>
      <c r="C22" s="92">
        <v>2</v>
      </c>
      <c r="D22" s="110" t="s">
        <v>66</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77"/>
      <c r="AF22" s="77"/>
      <c r="AG22" s="77"/>
      <c r="AH22" s="77"/>
      <c r="AI22" s="77"/>
      <c r="AJ22" s="77"/>
      <c r="AK22" s="77"/>
      <c r="AL22" s="77"/>
      <c r="AM22" s="77"/>
      <c r="AN22" s="77"/>
      <c r="AO22" s="77"/>
      <c r="AP22" s="77"/>
      <c r="AQ22" s="77"/>
      <c r="AR22" s="77"/>
      <c r="AS22" s="77"/>
      <c r="AT22" s="77"/>
      <c r="AU22" s="77"/>
      <c r="AV22" s="77"/>
      <c r="AW22" s="77"/>
      <c r="AX22" s="77"/>
      <c r="AY22" s="77"/>
      <c r="AZ22" s="77"/>
      <c r="BA22" s="77"/>
    </row>
    <row r="23" spans="1:53" s="101" customFormat="1" ht="34.5" customHeight="1" x14ac:dyDescent="0.25">
      <c r="A23" s="77">
        <v>20</v>
      </c>
      <c r="B23" s="85" t="s">
        <v>181</v>
      </c>
      <c r="C23" s="92">
        <v>2</v>
      </c>
      <c r="D23" s="110" t="s">
        <v>66</v>
      </c>
      <c r="E23" s="110"/>
      <c r="F23" s="110"/>
      <c r="G23" s="110"/>
      <c r="H23" s="110"/>
      <c r="I23" s="110"/>
      <c r="J23" s="110"/>
      <c r="K23" s="110"/>
      <c r="L23" s="110"/>
      <c r="M23" s="110"/>
      <c r="N23" s="110"/>
      <c r="O23" s="110"/>
      <c r="P23" s="110"/>
      <c r="Q23" s="110"/>
      <c r="R23" s="110"/>
      <c r="S23" s="110"/>
      <c r="T23" s="110"/>
      <c r="U23" s="110"/>
      <c r="V23" s="110"/>
      <c r="W23" s="110"/>
      <c r="X23" s="110"/>
      <c r="Y23" s="110"/>
      <c r="Z23" s="110" t="s">
        <v>66</v>
      </c>
      <c r="AA23" s="110"/>
      <c r="AB23" s="110"/>
      <c r="AC23" s="110"/>
      <c r="AD23" s="110"/>
      <c r="AE23" s="77"/>
      <c r="AF23" s="77"/>
      <c r="AG23" s="77"/>
      <c r="AH23" s="77"/>
      <c r="AI23" s="77"/>
      <c r="AJ23" s="77"/>
      <c r="AK23" s="77"/>
      <c r="AL23" s="77"/>
      <c r="AM23" s="77"/>
      <c r="AN23" s="77"/>
      <c r="AO23" s="77"/>
      <c r="AP23" s="77"/>
      <c r="AQ23" s="77"/>
      <c r="AR23" s="77"/>
      <c r="AS23" s="77"/>
      <c r="AT23" s="77"/>
      <c r="AU23" s="77"/>
      <c r="AV23" s="77"/>
      <c r="AW23" s="77"/>
      <c r="AX23" s="77"/>
      <c r="AY23" s="77"/>
      <c r="AZ23" s="77"/>
      <c r="BA23" s="77"/>
    </row>
    <row r="24" spans="1:53" s="101" customFormat="1" ht="34.5" customHeight="1" x14ac:dyDescent="0.25">
      <c r="A24" s="77">
        <v>21</v>
      </c>
      <c r="B24" s="85" t="s">
        <v>182</v>
      </c>
      <c r="C24" s="92">
        <v>2</v>
      </c>
      <c r="D24" s="110" t="s">
        <v>66</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77"/>
      <c r="AF24" s="77"/>
      <c r="AG24" s="77"/>
      <c r="AH24" s="77"/>
      <c r="AI24" s="77"/>
      <c r="AJ24" s="77"/>
      <c r="AK24" s="77"/>
      <c r="AL24" s="77"/>
      <c r="AM24" s="77"/>
      <c r="AN24" s="77"/>
      <c r="AO24" s="77"/>
      <c r="AP24" s="77"/>
      <c r="AQ24" s="77"/>
      <c r="AR24" s="77"/>
      <c r="AS24" s="77"/>
      <c r="AT24" s="77"/>
      <c r="AU24" s="77"/>
      <c r="AV24" s="77"/>
      <c r="AW24" s="77"/>
      <c r="AX24" s="77"/>
      <c r="AY24" s="77"/>
      <c r="AZ24" s="77"/>
      <c r="BA24" s="77"/>
    </row>
    <row r="25" spans="1:53" s="101" customFormat="1" ht="34.5" customHeight="1" x14ac:dyDescent="0.25">
      <c r="A25" s="77">
        <v>22</v>
      </c>
      <c r="B25" s="85" t="s">
        <v>183</v>
      </c>
      <c r="C25" s="92">
        <v>2</v>
      </c>
      <c r="D25" s="110" t="s">
        <v>66</v>
      </c>
      <c r="E25" s="110"/>
      <c r="F25" s="110"/>
      <c r="G25" s="110"/>
      <c r="H25" s="110"/>
      <c r="I25" s="110"/>
      <c r="J25" s="110"/>
      <c r="K25" s="110"/>
      <c r="L25" s="110"/>
      <c r="M25" s="110"/>
      <c r="N25" s="110"/>
      <c r="O25" s="110"/>
      <c r="P25" s="110"/>
      <c r="Q25" s="110"/>
      <c r="R25" s="110"/>
      <c r="S25" s="110"/>
      <c r="T25" s="110"/>
      <c r="U25" s="110"/>
      <c r="V25" s="110" t="s">
        <v>66</v>
      </c>
      <c r="W25" s="110"/>
      <c r="X25" s="110" t="s">
        <v>66</v>
      </c>
      <c r="Y25" s="110"/>
      <c r="Z25" s="110" t="s">
        <v>66</v>
      </c>
      <c r="AA25" s="110"/>
      <c r="AB25" s="110"/>
      <c r="AC25" s="110" t="s">
        <v>66</v>
      </c>
      <c r="AD25" s="110"/>
      <c r="AE25" s="77"/>
      <c r="AF25" s="77"/>
      <c r="AG25" s="77"/>
      <c r="AH25" s="77"/>
      <c r="AI25" s="77"/>
      <c r="AJ25" s="77"/>
      <c r="AK25" s="77"/>
      <c r="AL25" s="77"/>
      <c r="AM25" s="77"/>
      <c r="AN25" s="77"/>
      <c r="AO25" s="77"/>
      <c r="AP25" s="77"/>
      <c r="AQ25" s="77"/>
      <c r="AR25" s="77"/>
      <c r="AS25" s="77"/>
      <c r="AT25" s="77"/>
      <c r="AU25" s="77"/>
      <c r="AV25" s="77"/>
      <c r="AW25" s="77"/>
      <c r="AX25" s="77"/>
      <c r="AY25" s="77"/>
      <c r="AZ25" s="77"/>
      <c r="BA25" s="77"/>
    </row>
    <row r="26" spans="1:53" s="101" customFormat="1" ht="34.5" customHeight="1" x14ac:dyDescent="0.25">
      <c r="A26" s="77">
        <v>23</v>
      </c>
      <c r="B26" s="91" t="s">
        <v>267</v>
      </c>
      <c r="C26" s="92">
        <v>2</v>
      </c>
      <c r="D26" s="110" t="s">
        <v>66</v>
      </c>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77"/>
      <c r="AF26" s="77"/>
      <c r="AG26" s="77"/>
      <c r="AH26" s="77"/>
      <c r="AI26" s="77"/>
      <c r="AJ26" s="77"/>
      <c r="AK26" s="77"/>
      <c r="AL26" s="77"/>
      <c r="AM26" s="77"/>
      <c r="AN26" s="77"/>
      <c r="AO26" s="77"/>
      <c r="AP26" s="77"/>
      <c r="AQ26" s="77"/>
      <c r="AR26" s="77"/>
      <c r="AS26" s="77"/>
      <c r="AT26" s="77"/>
      <c r="AU26" s="77"/>
      <c r="AV26" s="77"/>
      <c r="AW26" s="77"/>
      <c r="AX26" s="77"/>
      <c r="AY26" s="77"/>
      <c r="AZ26" s="77"/>
      <c r="BA26" s="77"/>
    </row>
    <row r="27" spans="1:53" s="101" customFormat="1" ht="34.5" customHeight="1" x14ac:dyDescent="0.25">
      <c r="A27" s="77">
        <v>24</v>
      </c>
      <c r="B27" s="85" t="s">
        <v>223</v>
      </c>
      <c r="C27" s="92">
        <v>3</v>
      </c>
      <c r="D27" s="110" t="s">
        <v>66</v>
      </c>
      <c r="E27" s="110" t="s">
        <v>66</v>
      </c>
      <c r="F27" s="110"/>
      <c r="G27" s="110"/>
      <c r="H27" s="110"/>
      <c r="I27" s="110" t="s">
        <v>66</v>
      </c>
      <c r="J27" s="110"/>
      <c r="K27" s="110"/>
      <c r="L27" s="110" t="s">
        <v>66</v>
      </c>
      <c r="M27" s="110"/>
      <c r="N27" s="110"/>
      <c r="O27" s="110"/>
      <c r="P27" s="110"/>
      <c r="Q27" s="110"/>
      <c r="R27" s="110"/>
      <c r="S27" s="110"/>
      <c r="T27" s="110"/>
      <c r="U27" s="110"/>
      <c r="V27" s="110"/>
      <c r="W27" s="110"/>
      <c r="X27" s="110"/>
      <c r="Y27" s="110"/>
      <c r="Z27" s="110"/>
      <c r="AA27" s="110"/>
      <c r="AB27" s="110"/>
      <c r="AC27" s="110"/>
      <c r="AD27" s="110"/>
      <c r="AE27" s="77"/>
      <c r="AF27" s="77"/>
      <c r="AG27" s="77"/>
      <c r="AH27" s="77"/>
      <c r="AI27" s="77"/>
      <c r="AJ27" s="77"/>
      <c r="AK27" s="77"/>
      <c r="AL27" s="77"/>
      <c r="AM27" s="77"/>
      <c r="AN27" s="77"/>
      <c r="AO27" s="77"/>
      <c r="AP27" s="77"/>
      <c r="AQ27" s="77"/>
      <c r="AR27" s="77"/>
      <c r="AS27" s="77"/>
      <c r="AT27" s="77"/>
      <c r="AU27" s="77"/>
      <c r="AV27" s="77"/>
      <c r="AW27" s="77"/>
      <c r="AX27" s="77"/>
      <c r="AY27" s="77"/>
      <c r="AZ27" s="77"/>
      <c r="BA27" s="77"/>
    </row>
    <row r="28" spans="1:53" s="101" customFormat="1" ht="34.5" customHeight="1" x14ac:dyDescent="0.25">
      <c r="A28" s="77">
        <v>25</v>
      </c>
      <c r="B28" s="85" t="s">
        <v>184</v>
      </c>
      <c r="C28" s="92">
        <v>3</v>
      </c>
      <c r="D28" s="110" t="s">
        <v>66</v>
      </c>
      <c r="E28" s="110" t="s">
        <v>66</v>
      </c>
      <c r="F28" s="110"/>
      <c r="G28" s="110"/>
      <c r="H28" s="110"/>
      <c r="I28" s="110" t="s">
        <v>66</v>
      </c>
      <c r="J28" s="110"/>
      <c r="K28" s="110"/>
      <c r="L28" s="110" t="s">
        <v>66</v>
      </c>
      <c r="M28" s="110"/>
      <c r="N28" s="110"/>
      <c r="O28" s="110"/>
      <c r="P28" s="110"/>
      <c r="Q28" s="110"/>
      <c r="R28" s="110"/>
      <c r="S28" s="110"/>
      <c r="T28" s="110"/>
      <c r="U28" s="110"/>
      <c r="V28" s="110"/>
      <c r="W28" s="110"/>
      <c r="X28" s="110"/>
      <c r="Y28" s="110"/>
      <c r="Z28" s="110"/>
      <c r="AA28" s="110"/>
      <c r="AB28" s="110"/>
      <c r="AC28" s="110"/>
      <c r="AD28" s="110"/>
      <c r="AE28" s="77"/>
      <c r="AF28" s="77"/>
      <c r="AG28" s="77"/>
      <c r="AH28" s="77"/>
      <c r="AI28" s="77"/>
      <c r="AJ28" s="77"/>
      <c r="AK28" s="77"/>
      <c r="AL28" s="77"/>
      <c r="AM28" s="77"/>
      <c r="AN28" s="77"/>
      <c r="AO28" s="77"/>
      <c r="AP28" s="77"/>
      <c r="AQ28" s="77"/>
      <c r="AR28" s="77"/>
      <c r="AS28" s="77"/>
      <c r="AT28" s="77"/>
      <c r="AU28" s="77"/>
      <c r="AV28" s="77"/>
      <c r="AW28" s="77"/>
      <c r="AX28" s="77"/>
      <c r="AY28" s="77"/>
      <c r="AZ28" s="77"/>
      <c r="BA28" s="77"/>
    </row>
    <row r="29" spans="1:53" s="101" customFormat="1" ht="34.5" customHeight="1" x14ac:dyDescent="0.25">
      <c r="A29" s="77">
        <v>26</v>
      </c>
      <c r="B29" s="85" t="s">
        <v>186</v>
      </c>
      <c r="C29" s="87">
        <v>2</v>
      </c>
      <c r="D29" s="110" t="s">
        <v>66</v>
      </c>
      <c r="E29" s="110" t="s">
        <v>66</v>
      </c>
      <c r="F29" s="110"/>
      <c r="G29" s="110"/>
      <c r="H29" s="110"/>
      <c r="I29" s="110" t="s">
        <v>66</v>
      </c>
      <c r="J29" s="110"/>
      <c r="K29" s="110"/>
      <c r="L29" s="110" t="s">
        <v>66</v>
      </c>
      <c r="M29" s="110"/>
      <c r="N29" s="110"/>
      <c r="O29" s="110"/>
      <c r="P29" s="110"/>
      <c r="Q29" s="110"/>
      <c r="R29" s="110"/>
      <c r="S29" s="110"/>
      <c r="T29" s="110"/>
      <c r="U29" s="110"/>
      <c r="V29" s="110"/>
      <c r="W29" s="110"/>
      <c r="X29" s="110"/>
      <c r="Y29" s="110"/>
      <c r="Z29" s="110" t="s">
        <v>66</v>
      </c>
      <c r="AA29" s="110" t="s">
        <v>66</v>
      </c>
      <c r="AB29" s="110"/>
      <c r="AC29" s="110" t="s">
        <v>66</v>
      </c>
      <c r="AD29" s="110"/>
      <c r="AE29" s="77"/>
      <c r="AF29" s="77"/>
      <c r="AG29" s="77"/>
      <c r="AH29" s="77"/>
      <c r="AI29" s="77"/>
      <c r="AJ29" s="77"/>
      <c r="AK29" s="77"/>
      <c r="AL29" s="77"/>
      <c r="AM29" s="77"/>
      <c r="AN29" s="77"/>
      <c r="AO29" s="77"/>
      <c r="AP29" s="77"/>
      <c r="AQ29" s="77"/>
      <c r="AR29" s="77"/>
      <c r="AS29" s="77"/>
      <c r="AT29" s="77"/>
      <c r="AU29" s="77"/>
      <c r="AV29" s="77"/>
      <c r="AW29" s="77"/>
      <c r="AX29" s="77"/>
      <c r="AY29" s="77"/>
      <c r="AZ29" s="77"/>
      <c r="BA29" s="77"/>
    </row>
    <row r="30" spans="1:53" s="101" customFormat="1" ht="34.5" customHeight="1" x14ac:dyDescent="0.25">
      <c r="A30" s="77">
        <v>27</v>
      </c>
      <c r="B30" s="85" t="s">
        <v>222</v>
      </c>
      <c r="C30" s="92">
        <v>2</v>
      </c>
      <c r="D30" s="110" t="s">
        <v>66</v>
      </c>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77"/>
      <c r="AF30" s="77"/>
      <c r="AG30" s="77"/>
      <c r="AH30" s="77"/>
      <c r="AI30" s="77"/>
      <c r="AJ30" s="77"/>
      <c r="AK30" s="77"/>
      <c r="AL30" s="77"/>
      <c r="AM30" s="77"/>
      <c r="AN30" s="77"/>
      <c r="AO30" s="77"/>
      <c r="AP30" s="77"/>
      <c r="AQ30" s="77"/>
      <c r="AR30" s="77"/>
      <c r="AS30" s="77"/>
      <c r="AT30" s="77"/>
      <c r="AU30" s="77"/>
      <c r="AV30" s="77"/>
      <c r="AW30" s="77"/>
      <c r="AX30" s="77"/>
      <c r="AY30" s="77"/>
      <c r="AZ30" s="77"/>
      <c r="BA30" s="77"/>
    </row>
    <row r="31" spans="1:53" s="101" customFormat="1" ht="34.5" customHeight="1" x14ac:dyDescent="0.25">
      <c r="A31" s="77">
        <v>28</v>
      </c>
      <c r="B31" s="85" t="s">
        <v>162</v>
      </c>
      <c r="C31" s="87">
        <v>2</v>
      </c>
      <c r="D31" s="110" t="s">
        <v>66</v>
      </c>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77"/>
      <c r="AF31" s="77"/>
      <c r="AG31" s="77"/>
      <c r="AH31" s="77"/>
      <c r="AI31" s="77"/>
      <c r="AJ31" s="77"/>
      <c r="AK31" s="77"/>
      <c r="AL31" s="77"/>
      <c r="AM31" s="77"/>
      <c r="AN31" s="77"/>
      <c r="AO31" s="77"/>
      <c r="AP31" s="77"/>
      <c r="AQ31" s="77"/>
      <c r="AR31" s="77"/>
      <c r="AS31" s="77"/>
      <c r="AT31" s="77"/>
      <c r="AU31" s="77"/>
      <c r="AV31" s="77"/>
      <c r="AW31" s="77"/>
      <c r="AX31" s="77"/>
      <c r="AY31" s="77"/>
      <c r="AZ31" s="77"/>
      <c r="BA31" s="77"/>
    </row>
    <row r="32" spans="1:53" s="101" customFormat="1" ht="34.5" customHeight="1" x14ac:dyDescent="0.25">
      <c r="A32" s="77">
        <v>29</v>
      </c>
      <c r="B32" s="91" t="s">
        <v>189</v>
      </c>
      <c r="C32" s="92">
        <v>2</v>
      </c>
      <c r="D32" s="110" t="s">
        <v>66</v>
      </c>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77"/>
      <c r="AF32" s="77"/>
      <c r="AG32" s="77"/>
      <c r="AH32" s="77"/>
      <c r="AI32" s="77"/>
      <c r="AJ32" s="77"/>
      <c r="AK32" s="77"/>
      <c r="AL32" s="77"/>
      <c r="AM32" s="77"/>
      <c r="AN32" s="77"/>
      <c r="AO32" s="77"/>
      <c r="AP32" s="77"/>
      <c r="AQ32" s="77"/>
      <c r="AR32" s="77"/>
      <c r="AS32" s="77"/>
      <c r="AT32" s="77"/>
      <c r="AU32" s="77"/>
      <c r="AV32" s="77"/>
      <c r="AW32" s="77"/>
      <c r="AX32" s="77"/>
      <c r="AY32" s="77"/>
      <c r="AZ32" s="77"/>
      <c r="BA32" s="77"/>
    </row>
    <row r="33" spans="1:53" s="101" customFormat="1" ht="34.5" customHeight="1" x14ac:dyDescent="0.25">
      <c r="A33" s="77">
        <v>30</v>
      </c>
      <c r="B33" s="85" t="s">
        <v>190</v>
      </c>
      <c r="C33" s="92">
        <v>2</v>
      </c>
      <c r="D33" s="110" t="s">
        <v>66</v>
      </c>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77"/>
      <c r="AF33" s="77"/>
      <c r="AG33" s="77"/>
      <c r="AH33" s="77"/>
      <c r="AI33" s="77"/>
      <c r="AJ33" s="77"/>
      <c r="AK33" s="77"/>
      <c r="AL33" s="77"/>
      <c r="AM33" s="77"/>
      <c r="AN33" s="77"/>
      <c r="AO33" s="77"/>
      <c r="AP33" s="77"/>
      <c r="AQ33" s="77"/>
      <c r="AR33" s="77"/>
      <c r="AS33" s="77"/>
      <c r="AT33" s="77"/>
      <c r="AU33" s="77"/>
      <c r="AV33" s="77"/>
      <c r="AW33" s="77"/>
      <c r="AX33" s="77"/>
      <c r="AY33" s="77"/>
      <c r="AZ33" s="77"/>
      <c r="BA33" s="77"/>
    </row>
    <row r="34" spans="1:53" s="101" customFormat="1" ht="34.5" customHeight="1" x14ac:dyDescent="0.25">
      <c r="A34" s="77">
        <v>31</v>
      </c>
      <c r="B34" s="91" t="s">
        <v>193</v>
      </c>
      <c r="C34" s="92">
        <v>2</v>
      </c>
      <c r="D34" s="110" t="s">
        <v>66</v>
      </c>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77"/>
      <c r="AF34" s="77"/>
      <c r="AG34" s="77"/>
      <c r="AH34" s="77"/>
      <c r="AI34" s="77"/>
      <c r="AJ34" s="77"/>
      <c r="AK34" s="77"/>
      <c r="AL34" s="77"/>
      <c r="AM34" s="77"/>
      <c r="AN34" s="77"/>
      <c r="AO34" s="77"/>
      <c r="AP34" s="77"/>
      <c r="AQ34" s="77"/>
      <c r="AR34" s="77"/>
      <c r="AS34" s="77"/>
      <c r="AT34" s="77"/>
      <c r="AU34" s="77"/>
      <c r="AV34" s="77"/>
      <c r="AW34" s="77"/>
      <c r="AX34" s="77"/>
      <c r="AY34" s="77"/>
      <c r="AZ34" s="77"/>
      <c r="BA34" s="77"/>
    </row>
    <row r="35" spans="1:53" s="101" customFormat="1" ht="34.5" customHeight="1" x14ac:dyDescent="0.25">
      <c r="A35" s="77">
        <v>32</v>
      </c>
      <c r="B35" s="85" t="s">
        <v>194</v>
      </c>
      <c r="C35" s="92">
        <v>2</v>
      </c>
      <c r="D35" s="110" t="s">
        <v>66</v>
      </c>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77"/>
      <c r="AF35" s="77"/>
      <c r="AG35" s="77"/>
      <c r="AH35" s="77"/>
      <c r="AI35" s="77"/>
      <c r="AJ35" s="77"/>
      <c r="AK35" s="77"/>
      <c r="AL35" s="77"/>
      <c r="AM35" s="77"/>
      <c r="AN35" s="77"/>
      <c r="AO35" s="77"/>
      <c r="AP35" s="77"/>
      <c r="AQ35" s="77"/>
      <c r="AR35" s="77"/>
      <c r="AS35" s="77"/>
      <c r="AT35" s="77"/>
      <c r="AU35" s="77"/>
      <c r="AV35" s="77"/>
      <c r="AW35" s="77"/>
      <c r="AX35" s="77"/>
      <c r="AY35" s="77"/>
      <c r="AZ35" s="77"/>
      <c r="BA35" s="77"/>
    </row>
    <row r="36" spans="1:53" s="101" customFormat="1" ht="34.5" customHeight="1" x14ac:dyDescent="0.25">
      <c r="A36" s="77">
        <v>33</v>
      </c>
      <c r="B36" s="85" t="s">
        <v>188</v>
      </c>
      <c r="C36" s="92">
        <v>2</v>
      </c>
      <c r="D36" s="110" t="s">
        <v>66</v>
      </c>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77"/>
      <c r="AF36" s="77"/>
      <c r="AG36" s="77"/>
      <c r="AH36" s="77"/>
      <c r="AI36" s="77"/>
      <c r="AJ36" s="77"/>
      <c r="AK36" s="77"/>
      <c r="AL36" s="77"/>
      <c r="AM36" s="77"/>
      <c r="AN36" s="77"/>
      <c r="AO36" s="77"/>
      <c r="AP36" s="77"/>
      <c r="AQ36" s="77"/>
      <c r="AR36" s="77"/>
      <c r="AS36" s="77"/>
      <c r="AT36" s="77"/>
      <c r="AU36" s="77"/>
      <c r="AV36" s="77"/>
      <c r="AW36" s="77"/>
      <c r="AX36" s="77"/>
      <c r="AY36" s="77"/>
      <c r="AZ36" s="77"/>
      <c r="BA36" s="77"/>
    </row>
    <row r="37" spans="1:53" s="101" customFormat="1" ht="34.5" customHeight="1" x14ac:dyDescent="0.25">
      <c r="A37" s="77">
        <v>34</v>
      </c>
      <c r="B37" s="91" t="s">
        <v>191</v>
      </c>
      <c r="C37" s="92">
        <v>2</v>
      </c>
      <c r="D37" s="110" t="s">
        <v>66</v>
      </c>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77"/>
      <c r="AF37" s="77"/>
      <c r="AG37" s="77"/>
      <c r="AH37" s="77"/>
      <c r="AI37" s="77"/>
      <c r="AJ37" s="77"/>
      <c r="AK37" s="77"/>
      <c r="AL37" s="77"/>
      <c r="AM37" s="77"/>
      <c r="AN37" s="77"/>
      <c r="AO37" s="77"/>
      <c r="AP37" s="77"/>
      <c r="AQ37" s="77"/>
      <c r="AR37" s="77"/>
      <c r="AS37" s="77"/>
      <c r="AT37" s="77"/>
      <c r="AU37" s="77"/>
      <c r="AV37" s="77"/>
      <c r="AW37" s="77"/>
      <c r="AX37" s="77"/>
      <c r="AY37" s="77"/>
      <c r="AZ37" s="77"/>
      <c r="BA37" s="77"/>
    </row>
    <row r="38" spans="1:53" s="101" customFormat="1" ht="34.5" customHeight="1" x14ac:dyDescent="0.25">
      <c r="A38" s="77">
        <v>35</v>
      </c>
      <c r="B38" s="91" t="s">
        <v>197</v>
      </c>
      <c r="C38" s="92">
        <v>2</v>
      </c>
      <c r="D38" s="110" t="s">
        <v>66</v>
      </c>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77"/>
      <c r="AF38" s="77"/>
      <c r="AG38" s="77"/>
      <c r="AH38" s="77"/>
      <c r="AI38" s="77"/>
      <c r="AJ38" s="77"/>
      <c r="AK38" s="77"/>
      <c r="AL38" s="77"/>
      <c r="AM38" s="77"/>
      <c r="AN38" s="77"/>
      <c r="AO38" s="77"/>
      <c r="AP38" s="77"/>
      <c r="AQ38" s="77"/>
      <c r="AR38" s="77"/>
      <c r="AS38" s="77"/>
      <c r="AT38" s="77"/>
      <c r="AU38" s="77"/>
      <c r="AV38" s="77"/>
      <c r="AW38" s="77"/>
      <c r="AX38" s="77"/>
      <c r="AY38" s="77"/>
      <c r="AZ38" s="77"/>
      <c r="BA38" s="77"/>
    </row>
    <row r="39" spans="1:53" s="101" customFormat="1" ht="34.5" customHeight="1" x14ac:dyDescent="0.25">
      <c r="A39" s="77">
        <v>36</v>
      </c>
      <c r="B39" s="91" t="s">
        <v>192</v>
      </c>
      <c r="C39" s="92">
        <v>2</v>
      </c>
      <c r="D39" s="110" t="s">
        <v>66</v>
      </c>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77"/>
      <c r="AF39" s="77"/>
      <c r="AG39" s="77"/>
      <c r="AH39" s="77"/>
      <c r="AI39" s="77"/>
      <c r="AJ39" s="77"/>
      <c r="AK39" s="77"/>
      <c r="AL39" s="77"/>
      <c r="AM39" s="77"/>
      <c r="AN39" s="77"/>
      <c r="AO39" s="77"/>
      <c r="AP39" s="77"/>
      <c r="AQ39" s="77"/>
      <c r="AR39" s="77"/>
      <c r="AS39" s="77"/>
      <c r="AT39" s="77"/>
      <c r="AU39" s="77"/>
      <c r="AV39" s="77"/>
      <c r="AW39" s="77"/>
      <c r="AX39" s="77"/>
      <c r="AY39" s="77"/>
      <c r="AZ39" s="77"/>
      <c r="BA39" s="77"/>
    </row>
    <row r="40" spans="1:53" s="101" customFormat="1" ht="34.5" customHeight="1" x14ac:dyDescent="0.25">
      <c r="A40" s="77">
        <v>37</v>
      </c>
      <c r="B40" s="91" t="s">
        <v>224</v>
      </c>
      <c r="C40" s="92">
        <v>2</v>
      </c>
      <c r="D40" s="110" t="s">
        <v>66</v>
      </c>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77"/>
      <c r="AF40" s="77"/>
      <c r="AG40" s="77"/>
      <c r="AH40" s="77"/>
      <c r="AI40" s="77"/>
      <c r="AJ40" s="77"/>
      <c r="AK40" s="77"/>
      <c r="AL40" s="77"/>
      <c r="AM40" s="77"/>
      <c r="AN40" s="77"/>
      <c r="AO40" s="77"/>
      <c r="AP40" s="77"/>
      <c r="AQ40" s="77"/>
      <c r="AR40" s="77"/>
      <c r="AS40" s="77"/>
      <c r="AT40" s="77"/>
      <c r="AU40" s="77"/>
      <c r="AV40" s="77"/>
      <c r="AW40" s="77"/>
      <c r="AX40" s="77"/>
      <c r="AY40" s="77"/>
      <c r="AZ40" s="77"/>
      <c r="BA40" s="77"/>
    </row>
    <row r="41" spans="1:53" s="101" customFormat="1" ht="34.5" customHeight="1" x14ac:dyDescent="0.25">
      <c r="A41" s="77">
        <v>38</v>
      </c>
      <c r="B41" s="85" t="s">
        <v>163</v>
      </c>
      <c r="C41" s="87">
        <v>2</v>
      </c>
      <c r="D41" s="110" t="s">
        <v>66</v>
      </c>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77"/>
      <c r="AF41" s="77"/>
      <c r="AG41" s="77"/>
      <c r="AH41" s="77"/>
      <c r="AI41" s="77"/>
      <c r="AJ41" s="77"/>
      <c r="AK41" s="77"/>
      <c r="AL41" s="77"/>
      <c r="AM41" s="77"/>
      <c r="AN41" s="77"/>
      <c r="AO41" s="77"/>
      <c r="AP41" s="77"/>
      <c r="AQ41" s="77"/>
      <c r="AR41" s="77"/>
      <c r="AS41" s="77"/>
      <c r="AT41" s="77"/>
      <c r="AU41" s="77"/>
      <c r="AV41" s="77"/>
      <c r="AW41" s="77"/>
      <c r="AX41" s="77"/>
      <c r="AY41" s="77"/>
      <c r="AZ41" s="77"/>
      <c r="BA41" s="77"/>
    </row>
    <row r="42" spans="1:53" s="101" customFormat="1" ht="34.5" customHeight="1" x14ac:dyDescent="0.25">
      <c r="A42" s="77">
        <v>39</v>
      </c>
      <c r="B42" s="85" t="s">
        <v>164</v>
      </c>
      <c r="C42" s="87">
        <v>2</v>
      </c>
      <c r="D42" s="110" t="s">
        <v>66</v>
      </c>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77"/>
      <c r="AF42" s="77"/>
      <c r="AG42" s="77"/>
      <c r="AH42" s="77"/>
      <c r="AI42" s="77"/>
      <c r="AJ42" s="77"/>
      <c r="AK42" s="77"/>
      <c r="AL42" s="77"/>
      <c r="AM42" s="77"/>
      <c r="AN42" s="77"/>
      <c r="AO42" s="77"/>
      <c r="AP42" s="77"/>
      <c r="AQ42" s="77"/>
      <c r="AR42" s="77"/>
      <c r="AS42" s="77"/>
      <c r="AT42" s="77"/>
      <c r="AU42" s="77"/>
      <c r="AV42" s="77"/>
      <c r="AW42" s="77"/>
      <c r="AX42" s="77"/>
      <c r="AY42" s="77"/>
      <c r="AZ42" s="77"/>
      <c r="BA42" s="77"/>
    </row>
    <row r="43" spans="1:53" s="101" customFormat="1" ht="34.5" customHeight="1" x14ac:dyDescent="0.25">
      <c r="A43" s="77">
        <v>40</v>
      </c>
      <c r="B43" s="91" t="s">
        <v>195</v>
      </c>
      <c r="C43" s="92">
        <v>2</v>
      </c>
      <c r="D43" s="110" t="s">
        <v>66</v>
      </c>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77"/>
      <c r="AF43" s="77"/>
      <c r="AG43" s="77"/>
      <c r="AH43" s="77"/>
      <c r="AI43" s="77"/>
      <c r="AJ43" s="77"/>
      <c r="AK43" s="77"/>
      <c r="AL43" s="77"/>
      <c r="AM43" s="77"/>
      <c r="AN43" s="77"/>
      <c r="AO43" s="77"/>
      <c r="AP43" s="77"/>
      <c r="AQ43" s="77"/>
      <c r="AR43" s="77"/>
      <c r="AS43" s="77"/>
      <c r="AT43" s="77"/>
      <c r="AU43" s="77"/>
      <c r="AV43" s="77"/>
      <c r="AW43" s="77"/>
      <c r="AX43" s="77"/>
      <c r="AY43" s="77"/>
      <c r="AZ43" s="77"/>
      <c r="BA43" s="77"/>
    </row>
    <row r="44" spans="1:53" s="101" customFormat="1" ht="34.5" customHeight="1" x14ac:dyDescent="0.25">
      <c r="A44" s="77">
        <v>41</v>
      </c>
      <c r="B44" s="85" t="s">
        <v>198</v>
      </c>
      <c r="C44" s="92">
        <v>2</v>
      </c>
      <c r="D44" s="110" t="s">
        <v>66</v>
      </c>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77"/>
      <c r="AF44" s="77"/>
      <c r="AG44" s="77"/>
      <c r="AH44" s="77"/>
      <c r="AI44" s="77"/>
      <c r="AJ44" s="77"/>
      <c r="AK44" s="77"/>
      <c r="AL44" s="77"/>
      <c r="AM44" s="77"/>
      <c r="AN44" s="77"/>
      <c r="AO44" s="77"/>
      <c r="AP44" s="77"/>
      <c r="AQ44" s="77"/>
      <c r="AR44" s="77"/>
      <c r="AS44" s="77"/>
      <c r="AT44" s="77"/>
      <c r="AU44" s="77"/>
      <c r="AV44" s="77"/>
      <c r="AW44" s="77"/>
      <c r="AX44" s="77"/>
      <c r="AY44" s="77"/>
      <c r="AZ44" s="77"/>
      <c r="BA44" s="77"/>
    </row>
    <row r="45" spans="1:53" s="101" customFormat="1" ht="34.5" customHeight="1" x14ac:dyDescent="0.25">
      <c r="A45" s="77">
        <v>42</v>
      </c>
      <c r="B45" s="91" t="s">
        <v>202</v>
      </c>
      <c r="C45" s="92">
        <v>2</v>
      </c>
      <c r="D45" s="110" t="s">
        <v>66</v>
      </c>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77"/>
      <c r="AF45" s="77"/>
      <c r="AG45" s="77"/>
      <c r="AH45" s="77"/>
      <c r="AI45" s="77"/>
      <c r="AJ45" s="77"/>
      <c r="AK45" s="77"/>
      <c r="AL45" s="77"/>
      <c r="AM45" s="77"/>
      <c r="AN45" s="77"/>
      <c r="AO45" s="77"/>
      <c r="AP45" s="77"/>
      <c r="AQ45" s="77"/>
      <c r="AR45" s="77"/>
      <c r="AS45" s="77"/>
      <c r="AT45" s="77"/>
      <c r="AU45" s="77"/>
      <c r="AV45" s="77"/>
      <c r="AW45" s="77"/>
      <c r="AX45" s="77"/>
      <c r="AY45" s="77"/>
      <c r="AZ45" s="77"/>
      <c r="BA45" s="77"/>
    </row>
    <row r="46" spans="1:53" s="101" customFormat="1" ht="34.5" customHeight="1" x14ac:dyDescent="0.25">
      <c r="A46" s="77">
        <v>43</v>
      </c>
      <c r="B46" s="85" t="s">
        <v>204</v>
      </c>
      <c r="C46" s="92">
        <v>2</v>
      </c>
      <c r="D46" s="110" t="s">
        <v>66</v>
      </c>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77"/>
      <c r="AF46" s="77"/>
      <c r="AG46" s="77"/>
      <c r="AH46" s="77"/>
      <c r="AI46" s="77"/>
      <c r="AJ46" s="77"/>
      <c r="AK46" s="77"/>
      <c r="AL46" s="77"/>
      <c r="AM46" s="77"/>
      <c r="AN46" s="77"/>
      <c r="AO46" s="77"/>
      <c r="AP46" s="77"/>
      <c r="AQ46" s="77"/>
      <c r="AR46" s="77"/>
      <c r="AS46" s="77"/>
      <c r="AT46" s="77"/>
      <c r="AU46" s="77"/>
      <c r="AV46" s="77"/>
      <c r="AW46" s="77"/>
      <c r="AX46" s="77"/>
      <c r="AY46" s="77"/>
      <c r="AZ46" s="77"/>
      <c r="BA46" s="77"/>
    </row>
    <row r="47" spans="1:53" s="101" customFormat="1" ht="34.5" customHeight="1" x14ac:dyDescent="0.25">
      <c r="A47" s="77">
        <v>44</v>
      </c>
      <c r="B47" s="91" t="s">
        <v>203</v>
      </c>
      <c r="C47" s="92">
        <v>2</v>
      </c>
      <c r="D47" s="110" t="s">
        <v>66</v>
      </c>
      <c r="E47" s="110"/>
      <c r="F47" s="110"/>
      <c r="G47" s="110"/>
      <c r="H47" s="110"/>
      <c r="I47" s="110"/>
      <c r="J47" s="110"/>
      <c r="K47" s="110"/>
      <c r="L47" s="110"/>
      <c r="M47" s="110"/>
      <c r="N47" s="110"/>
      <c r="O47" s="110"/>
      <c r="P47" s="110"/>
      <c r="Q47" s="110"/>
      <c r="R47" s="110"/>
      <c r="S47" s="110"/>
      <c r="T47" s="110"/>
      <c r="U47" s="110"/>
      <c r="V47" s="110" t="s">
        <v>66</v>
      </c>
      <c r="W47" s="110" t="s">
        <v>66</v>
      </c>
      <c r="X47" s="110" t="s">
        <v>66</v>
      </c>
      <c r="Y47" s="110"/>
      <c r="Z47" s="110"/>
      <c r="AA47" s="110"/>
      <c r="AB47" s="110"/>
      <c r="AC47" s="110"/>
      <c r="AD47" s="110" t="s">
        <v>66</v>
      </c>
      <c r="AE47" s="77"/>
      <c r="AF47" s="77"/>
      <c r="AG47" s="77"/>
      <c r="AH47" s="77"/>
      <c r="AI47" s="77"/>
      <c r="AJ47" s="77"/>
      <c r="AK47" s="77"/>
      <c r="AL47" s="77"/>
      <c r="AM47" s="77"/>
      <c r="AN47" s="77"/>
      <c r="AO47" s="77"/>
      <c r="AP47" s="77"/>
      <c r="AQ47" s="77"/>
      <c r="AR47" s="77"/>
      <c r="AS47" s="77"/>
      <c r="AT47" s="77"/>
      <c r="AU47" s="77"/>
      <c r="AV47" s="77"/>
      <c r="AW47" s="77"/>
      <c r="AX47" s="77"/>
      <c r="AY47" s="77"/>
      <c r="AZ47" s="77"/>
      <c r="BA47" s="77"/>
    </row>
    <row r="48" spans="1:53" s="101" customFormat="1" ht="34.5" customHeight="1" x14ac:dyDescent="0.25">
      <c r="A48" s="77">
        <v>45</v>
      </c>
      <c r="B48" s="91" t="s">
        <v>201</v>
      </c>
      <c r="C48" s="92">
        <v>2</v>
      </c>
      <c r="D48" s="110" t="s">
        <v>66</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77"/>
      <c r="AF48" s="77"/>
      <c r="AG48" s="77"/>
      <c r="AH48" s="77"/>
      <c r="AI48" s="77"/>
      <c r="AJ48" s="77"/>
      <c r="AK48" s="77"/>
      <c r="AL48" s="77"/>
      <c r="AM48" s="77"/>
      <c r="AN48" s="77"/>
      <c r="AO48" s="77"/>
      <c r="AP48" s="77"/>
      <c r="AQ48" s="77"/>
      <c r="AR48" s="77"/>
      <c r="AS48" s="77"/>
      <c r="AT48" s="77"/>
      <c r="AU48" s="77"/>
      <c r="AV48" s="77"/>
      <c r="AW48" s="77"/>
      <c r="AX48" s="77"/>
      <c r="AY48" s="77"/>
      <c r="AZ48" s="77"/>
      <c r="BA48" s="77"/>
    </row>
    <row r="49" spans="1:53" s="101" customFormat="1" ht="34.5" customHeight="1" x14ac:dyDescent="0.25">
      <c r="A49" s="77">
        <v>46</v>
      </c>
      <c r="B49" s="91" t="s">
        <v>196</v>
      </c>
      <c r="C49" s="92">
        <v>2</v>
      </c>
      <c r="D49" s="110" t="s">
        <v>66</v>
      </c>
      <c r="E49" s="110"/>
      <c r="F49" s="110" t="s">
        <v>66</v>
      </c>
      <c r="G49" s="110" t="s">
        <v>66</v>
      </c>
      <c r="H49" s="110"/>
      <c r="I49" s="110"/>
      <c r="J49" s="110" t="s">
        <v>66</v>
      </c>
      <c r="K49" s="110"/>
      <c r="L49" s="110"/>
      <c r="M49" s="110"/>
      <c r="N49" s="110"/>
      <c r="O49" s="110"/>
      <c r="P49" s="110"/>
      <c r="Q49" s="110"/>
      <c r="R49" s="110"/>
      <c r="S49" s="110"/>
      <c r="T49" s="110"/>
      <c r="U49" s="110"/>
      <c r="V49" s="110"/>
      <c r="W49" s="110"/>
      <c r="X49" s="110"/>
      <c r="Y49" s="110"/>
      <c r="Z49" s="110"/>
      <c r="AA49" s="110"/>
      <c r="AB49" s="110"/>
      <c r="AC49" s="110"/>
      <c r="AD49" s="110"/>
      <c r="AE49" s="77"/>
      <c r="AF49" s="77"/>
      <c r="AG49" s="77"/>
      <c r="AH49" s="77"/>
      <c r="AI49" s="77"/>
      <c r="AJ49" s="77"/>
      <c r="AK49" s="77"/>
      <c r="AL49" s="77"/>
      <c r="AM49" s="77"/>
      <c r="AN49" s="77"/>
      <c r="AO49" s="77"/>
      <c r="AP49" s="77"/>
      <c r="AQ49" s="77"/>
      <c r="AR49" s="77"/>
      <c r="AS49" s="77"/>
      <c r="AT49" s="77"/>
      <c r="AU49" s="77"/>
      <c r="AV49" s="77"/>
      <c r="AW49" s="77"/>
      <c r="AX49" s="77"/>
      <c r="AY49" s="77"/>
      <c r="AZ49" s="77"/>
      <c r="BA49" s="77"/>
    </row>
    <row r="50" spans="1:53" s="101" customFormat="1" ht="34.5" customHeight="1" x14ac:dyDescent="0.25">
      <c r="A50" s="77">
        <v>47</v>
      </c>
      <c r="B50" s="91" t="s">
        <v>199</v>
      </c>
      <c r="C50" s="92">
        <v>2</v>
      </c>
      <c r="D50" s="110" t="s">
        <v>66</v>
      </c>
      <c r="E50" s="110"/>
      <c r="F50" s="110"/>
      <c r="G50" s="110" t="s">
        <v>66</v>
      </c>
      <c r="H50" s="110" t="s">
        <v>66</v>
      </c>
      <c r="I50" s="110"/>
      <c r="J50" s="110" t="s">
        <v>66</v>
      </c>
      <c r="K50" s="110"/>
      <c r="L50" s="110"/>
      <c r="M50" s="110"/>
      <c r="N50" s="110"/>
      <c r="O50" s="110"/>
      <c r="P50" s="110"/>
      <c r="Q50" s="110"/>
      <c r="R50" s="110"/>
      <c r="S50" s="110"/>
      <c r="T50" s="110"/>
      <c r="U50" s="110"/>
      <c r="V50" s="110"/>
      <c r="W50" s="110"/>
      <c r="X50" s="110"/>
      <c r="Y50" s="110"/>
      <c r="Z50" s="110"/>
      <c r="AA50" s="110"/>
      <c r="AB50" s="110"/>
      <c r="AC50" s="110"/>
      <c r="AD50" s="110"/>
      <c r="AE50" s="77"/>
      <c r="AF50" s="77"/>
      <c r="AG50" s="77"/>
      <c r="AH50" s="77"/>
      <c r="AI50" s="77"/>
      <c r="AJ50" s="77"/>
      <c r="AK50" s="77"/>
      <c r="AL50" s="77"/>
      <c r="AM50" s="77"/>
      <c r="AN50" s="77"/>
      <c r="AO50" s="77"/>
      <c r="AP50" s="77"/>
      <c r="AQ50" s="77"/>
      <c r="AR50" s="77"/>
      <c r="AS50" s="77"/>
      <c r="AT50" s="77"/>
      <c r="AU50" s="77"/>
      <c r="AV50" s="77"/>
      <c r="AW50" s="77"/>
      <c r="AX50" s="77"/>
      <c r="AY50" s="77"/>
      <c r="AZ50" s="77"/>
      <c r="BA50" s="77"/>
    </row>
    <row r="51" spans="1:53" s="102" customFormat="1" ht="34.5" customHeight="1" x14ac:dyDescent="0.25">
      <c r="A51" s="77">
        <v>48</v>
      </c>
      <c r="B51" s="85" t="s">
        <v>200</v>
      </c>
      <c r="C51" s="92">
        <v>1</v>
      </c>
      <c r="D51" s="110" t="s">
        <v>66</v>
      </c>
      <c r="E51" s="110"/>
      <c r="F51" s="110"/>
      <c r="G51" s="110" t="s">
        <v>66</v>
      </c>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205"/>
      <c r="AF51" s="205"/>
      <c r="AG51" s="205"/>
      <c r="AH51" s="205"/>
      <c r="AI51" s="205"/>
      <c r="AJ51" s="205"/>
      <c r="AK51" s="205"/>
      <c r="AL51" s="205"/>
      <c r="AM51" s="205"/>
      <c r="AN51" s="205"/>
      <c r="AO51" s="205"/>
      <c r="AP51" s="205"/>
      <c r="AQ51" s="205"/>
      <c r="AR51" s="205"/>
      <c r="AS51" s="205"/>
      <c r="AT51" s="205"/>
      <c r="AU51" s="205"/>
      <c r="AV51" s="205"/>
      <c r="AW51" s="205"/>
      <c r="AX51" s="205"/>
      <c r="AY51" s="205"/>
      <c r="AZ51" s="205"/>
      <c r="BA51" s="205"/>
    </row>
    <row r="52" spans="1:53" s="102" customFormat="1" ht="34.5" customHeight="1" x14ac:dyDescent="0.25">
      <c r="A52" s="77">
        <v>49</v>
      </c>
      <c r="B52" s="85" t="s">
        <v>165</v>
      </c>
      <c r="C52" s="92">
        <v>3</v>
      </c>
      <c r="D52" s="110" t="s">
        <v>66</v>
      </c>
      <c r="E52" s="110" t="s">
        <v>66</v>
      </c>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row>
    <row r="53" spans="1:53" s="102" customFormat="1" ht="34.5" customHeight="1" x14ac:dyDescent="0.25">
      <c r="A53" s="77">
        <v>50</v>
      </c>
      <c r="B53" s="91" t="s">
        <v>205</v>
      </c>
      <c r="C53" s="92">
        <v>3</v>
      </c>
      <c r="D53" s="110" t="s">
        <v>66</v>
      </c>
      <c r="E53" s="110" t="s">
        <v>66</v>
      </c>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row>
    <row r="54" spans="1:53" s="102" customFormat="1" ht="34.5" customHeight="1" x14ac:dyDescent="0.25">
      <c r="A54" s="77">
        <v>51</v>
      </c>
      <c r="B54" s="91" t="s">
        <v>4</v>
      </c>
      <c r="C54" s="92">
        <v>3</v>
      </c>
      <c r="D54" s="110" t="s">
        <v>66</v>
      </c>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row>
    <row r="55" spans="1:53" s="102" customFormat="1" ht="34.5" customHeight="1" x14ac:dyDescent="0.25">
      <c r="A55" s="77">
        <v>52</v>
      </c>
      <c r="B55" s="91" t="s">
        <v>211</v>
      </c>
      <c r="C55" s="92">
        <v>2</v>
      </c>
      <c r="D55" s="110" t="s">
        <v>66</v>
      </c>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row>
    <row r="56" spans="1:53" s="102" customFormat="1" ht="34.5" customHeight="1" x14ac:dyDescent="0.25">
      <c r="A56" s="77">
        <v>53</v>
      </c>
      <c r="B56" s="91" t="s">
        <v>206</v>
      </c>
      <c r="C56" s="92">
        <v>2</v>
      </c>
      <c r="D56" s="110" t="s">
        <v>66</v>
      </c>
      <c r="E56" s="110"/>
      <c r="F56" s="110"/>
      <c r="G56" s="110"/>
      <c r="H56" s="110"/>
      <c r="I56" s="110"/>
      <c r="J56" s="110"/>
      <c r="K56" s="110"/>
      <c r="L56" s="110"/>
      <c r="M56" s="110"/>
      <c r="N56" s="110"/>
      <c r="O56" s="110"/>
      <c r="P56" s="110"/>
      <c r="Q56" s="110"/>
      <c r="R56" s="110"/>
      <c r="S56" s="110"/>
      <c r="T56" s="110"/>
      <c r="U56" s="110" t="s">
        <v>66</v>
      </c>
      <c r="V56" s="110" t="s">
        <v>66</v>
      </c>
      <c r="W56" s="110"/>
      <c r="X56" s="110"/>
      <c r="Y56" s="110"/>
      <c r="Z56" s="110"/>
      <c r="AA56" s="110"/>
      <c r="AB56" s="110"/>
      <c r="AC56" s="110"/>
      <c r="AD56" s="110"/>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row>
    <row r="57" spans="1:53" ht="34.5" customHeight="1" x14ac:dyDescent="0.25">
      <c r="A57" s="77">
        <v>54</v>
      </c>
      <c r="B57" s="91" t="s">
        <v>207</v>
      </c>
      <c r="C57" s="92">
        <v>2</v>
      </c>
      <c r="D57" s="110" t="s">
        <v>66</v>
      </c>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row>
    <row r="58" spans="1:53" ht="34.5" customHeight="1" x14ac:dyDescent="0.25">
      <c r="A58" s="77">
        <v>55</v>
      </c>
      <c r="B58" s="91" t="s">
        <v>208</v>
      </c>
      <c r="C58" s="92">
        <v>2</v>
      </c>
      <c r="D58" s="110" t="s">
        <v>66</v>
      </c>
      <c r="E58" s="110"/>
      <c r="F58" s="110" t="s">
        <v>66</v>
      </c>
      <c r="G58" s="110" t="s">
        <v>66</v>
      </c>
      <c r="H58" s="110"/>
      <c r="I58" s="110" t="s">
        <v>66</v>
      </c>
      <c r="J58" s="110"/>
      <c r="K58" s="110"/>
      <c r="L58" s="110" t="s">
        <v>66</v>
      </c>
      <c r="M58" s="110"/>
      <c r="N58" s="110"/>
      <c r="O58" s="110"/>
      <c r="P58" s="110"/>
      <c r="Q58" s="110"/>
      <c r="R58" s="110"/>
      <c r="S58" s="110"/>
      <c r="T58" s="110"/>
      <c r="U58" s="110"/>
      <c r="V58" s="110"/>
      <c r="W58" s="110" t="s">
        <v>66</v>
      </c>
      <c r="X58" s="110"/>
      <c r="Y58" s="110"/>
      <c r="Z58" s="110"/>
      <c r="AA58" s="110" t="s">
        <v>66</v>
      </c>
      <c r="AB58" s="110"/>
      <c r="AC58" s="110"/>
      <c r="AD58" s="110"/>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row>
    <row r="59" spans="1:53" ht="34.5" customHeight="1" x14ac:dyDescent="0.25">
      <c r="A59" s="77">
        <v>56</v>
      </c>
      <c r="B59" s="91" t="s">
        <v>212</v>
      </c>
      <c r="C59" s="92">
        <v>2</v>
      </c>
      <c r="D59" s="110" t="s">
        <v>66</v>
      </c>
      <c r="E59" s="110" t="s">
        <v>66</v>
      </c>
      <c r="F59" s="110" t="s">
        <v>66</v>
      </c>
      <c r="G59" s="110"/>
      <c r="H59" s="110" t="s">
        <v>66</v>
      </c>
      <c r="I59" s="110"/>
      <c r="J59" s="110"/>
      <c r="K59" s="110" t="s">
        <v>66</v>
      </c>
      <c r="L59" s="110"/>
      <c r="M59" s="110"/>
      <c r="N59" s="110"/>
      <c r="O59" s="110"/>
      <c r="P59" s="110"/>
      <c r="Q59" s="110"/>
      <c r="R59" s="110"/>
      <c r="S59" s="110"/>
      <c r="T59" s="110"/>
      <c r="U59" s="110"/>
      <c r="V59" s="110" t="s">
        <v>66</v>
      </c>
      <c r="W59" s="110" t="s">
        <v>66</v>
      </c>
      <c r="X59" s="110" t="s">
        <v>66</v>
      </c>
      <c r="Y59" s="110" t="s">
        <v>66</v>
      </c>
      <c r="Z59" s="110"/>
      <c r="AA59" s="110" t="s">
        <v>66</v>
      </c>
      <c r="AB59" s="110"/>
      <c r="AC59" s="110"/>
      <c r="AD59" s="110" t="s">
        <v>66</v>
      </c>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row>
    <row r="60" spans="1:53" ht="34.5" customHeight="1" x14ac:dyDescent="0.25">
      <c r="A60" s="77">
        <v>57</v>
      </c>
      <c r="B60" s="91" t="s">
        <v>209</v>
      </c>
      <c r="C60" s="92">
        <v>2</v>
      </c>
      <c r="D60" s="110" t="s">
        <v>66</v>
      </c>
      <c r="E60" s="110"/>
      <c r="F60" s="110"/>
      <c r="G60" s="110"/>
      <c r="H60" s="110"/>
      <c r="I60" s="110"/>
      <c r="J60" s="110"/>
      <c r="K60" s="110"/>
      <c r="L60" s="110"/>
      <c r="M60" s="110"/>
      <c r="N60" s="110"/>
      <c r="O60" s="110"/>
      <c r="P60" s="110"/>
      <c r="Q60" s="110"/>
      <c r="R60" s="110"/>
      <c r="S60" s="110"/>
      <c r="T60" s="110"/>
      <c r="U60" s="110"/>
      <c r="V60" s="110" t="s">
        <v>66</v>
      </c>
      <c r="W60" s="110"/>
      <c r="X60" s="110" t="s">
        <v>66</v>
      </c>
      <c r="Y60" s="110"/>
      <c r="Z60" s="110"/>
      <c r="AA60" s="110"/>
      <c r="AB60" s="110"/>
      <c r="AC60" s="110"/>
      <c r="AD60" s="110" t="s">
        <v>66</v>
      </c>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row>
    <row r="61" spans="1:53" ht="34.5" customHeight="1" x14ac:dyDescent="0.25">
      <c r="A61" s="77">
        <v>58</v>
      </c>
      <c r="B61" s="91" t="s">
        <v>210</v>
      </c>
      <c r="C61" s="92">
        <v>2</v>
      </c>
      <c r="D61" s="110" t="s">
        <v>66</v>
      </c>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row>
    <row r="62" spans="1:53" ht="34.5" customHeight="1" x14ac:dyDescent="0.25">
      <c r="A62" s="77">
        <v>59</v>
      </c>
      <c r="B62" s="85" t="s">
        <v>213</v>
      </c>
      <c r="C62" s="78">
        <v>2</v>
      </c>
      <c r="D62" s="110" t="s">
        <v>66</v>
      </c>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205"/>
      <c r="AF62" s="205"/>
      <c r="AG62" s="205"/>
      <c r="AH62" s="205"/>
      <c r="AI62" s="205"/>
      <c r="AJ62" s="205"/>
      <c r="AK62" s="205"/>
      <c r="AL62" s="205"/>
      <c r="AM62" s="205"/>
      <c r="AN62" s="205"/>
      <c r="AO62" s="205"/>
      <c r="AP62" s="205"/>
      <c r="AQ62" s="205"/>
      <c r="AR62" s="205"/>
      <c r="AS62" s="205"/>
      <c r="AT62" s="205"/>
      <c r="AU62" s="205"/>
      <c r="AV62" s="205"/>
      <c r="AW62" s="205"/>
      <c r="AX62" s="205"/>
      <c r="AY62" s="205"/>
      <c r="AZ62" s="205"/>
      <c r="BA62" s="205"/>
    </row>
    <row r="63" spans="1:53" ht="34.5" customHeight="1" x14ac:dyDescent="0.25">
      <c r="A63" s="77">
        <v>60</v>
      </c>
      <c r="B63" s="89" t="s">
        <v>219</v>
      </c>
      <c r="C63" s="88">
        <v>1</v>
      </c>
      <c r="D63" s="110" t="s">
        <v>66</v>
      </c>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205"/>
      <c r="AF63" s="205"/>
      <c r="AG63" s="205"/>
      <c r="AH63" s="205"/>
      <c r="AI63" s="205"/>
      <c r="AJ63" s="205"/>
      <c r="AK63" s="205"/>
      <c r="AL63" s="205"/>
      <c r="AM63" s="205"/>
      <c r="AN63" s="205"/>
      <c r="AO63" s="205"/>
      <c r="AP63" s="205"/>
      <c r="AQ63" s="205"/>
      <c r="AR63" s="205"/>
      <c r="AS63" s="205"/>
      <c r="AT63" s="205"/>
      <c r="AU63" s="205"/>
      <c r="AV63" s="205"/>
      <c r="AW63" s="205"/>
      <c r="AX63" s="205"/>
      <c r="AY63" s="205"/>
      <c r="AZ63" s="205"/>
      <c r="BA63" s="205"/>
    </row>
    <row r="64" spans="1:53" ht="34.5" customHeight="1" x14ac:dyDescent="0.25">
      <c r="A64" s="77">
        <v>61</v>
      </c>
      <c r="B64" s="90" t="s">
        <v>217</v>
      </c>
      <c r="C64" s="86">
        <v>2</v>
      </c>
      <c r="D64" s="110" t="s">
        <v>66</v>
      </c>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205"/>
      <c r="AF64" s="205"/>
      <c r="AG64" s="205"/>
      <c r="AH64" s="205"/>
      <c r="AI64" s="205"/>
      <c r="AJ64" s="205"/>
      <c r="AK64" s="205"/>
      <c r="AL64" s="205"/>
      <c r="AM64" s="205"/>
      <c r="AN64" s="205"/>
      <c r="AO64" s="205"/>
      <c r="AP64" s="205"/>
      <c r="AQ64" s="205"/>
      <c r="AR64" s="205"/>
      <c r="AS64" s="205"/>
      <c r="AT64" s="205"/>
      <c r="AU64" s="205"/>
      <c r="AV64" s="205"/>
      <c r="AW64" s="205"/>
      <c r="AX64" s="205"/>
      <c r="AY64" s="205"/>
      <c r="AZ64" s="205"/>
      <c r="BA64" s="205"/>
    </row>
    <row r="65" spans="1:53" ht="34.5" customHeight="1" x14ac:dyDescent="0.25">
      <c r="A65" s="77">
        <v>62</v>
      </c>
      <c r="B65" s="91" t="s">
        <v>226</v>
      </c>
      <c r="C65" s="92">
        <v>2</v>
      </c>
      <c r="D65" s="110" t="s">
        <v>66</v>
      </c>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row>
    <row r="66" spans="1:53" ht="24" customHeight="1" x14ac:dyDescent="0.25">
      <c r="A66" s="211"/>
      <c r="B66" s="91" t="s">
        <v>215</v>
      </c>
      <c r="C66" s="88">
        <v>2</v>
      </c>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205"/>
      <c r="AF66" s="205"/>
      <c r="AG66" s="205"/>
      <c r="AH66" s="205"/>
      <c r="AI66" s="205"/>
      <c r="AJ66" s="205"/>
      <c r="AK66" s="205"/>
      <c r="AL66" s="205"/>
      <c r="AM66" s="205"/>
      <c r="AN66" s="205"/>
      <c r="AO66" s="205"/>
      <c r="AP66" s="205"/>
      <c r="AQ66" s="205"/>
      <c r="AR66" s="205"/>
      <c r="AS66" s="205"/>
      <c r="AT66" s="205"/>
      <c r="AU66" s="205"/>
      <c r="AV66" s="205"/>
      <c r="AW66" s="205"/>
      <c r="AX66" s="205"/>
      <c r="AY66" s="205"/>
      <c r="AZ66" s="205"/>
      <c r="BA66" s="205"/>
    </row>
    <row r="67" spans="1:53" ht="24" customHeight="1" x14ac:dyDescent="0.25">
      <c r="A67" s="211"/>
      <c r="B67" s="91" t="s">
        <v>218</v>
      </c>
      <c r="C67" s="88">
        <v>2</v>
      </c>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205"/>
      <c r="AF67" s="205"/>
      <c r="AG67" s="205"/>
      <c r="AH67" s="205"/>
      <c r="AI67" s="205"/>
      <c r="AJ67" s="205"/>
      <c r="AK67" s="205"/>
      <c r="AL67" s="205"/>
      <c r="AM67" s="205"/>
      <c r="AN67" s="205"/>
      <c r="AO67" s="205"/>
      <c r="AP67" s="205"/>
      <c r="AQ67" s="205"/>
      <c r="AR67" s="205"/>
      <c r="AS67" s="205"/>
      <c r="AT67" s="205"/>
      <c r="AU67" s="205"/>
      <c r="AV67" s="205"/>
      <c r="AW67" s="205"/>
      <c r="AX67" s="205"/>
      <c r="AY67" s="205"/>
      <c r="AZ67" s="205"/>
      <c r="BA67" s="205"/>
    </row>
    <row r="68" spans="1:53" ht="24" customHeight="1" x14ac:dyDescent="0.25">
      <c r="A68" s="211"/>
      <c r="B68" s="91" t="s">
        <v>214</v>
      </c>
      <c r="C68" s="92">
        <v>2</v>
      </c>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205"/>
      <c r="AF68" s="205"/>
      <c r="AG68" s="205"/>
      <c r="AH68" s="205"/>
      <c r="AI68" s="205"/>
      <c r="AJ68" s="205"/>
      <c r="AK68" s="205"/>
      <c r="AL68" s="205"/>
      <c r="AM68" s="205"/>
      <c r="AN68" s="205"/>
      <c r="AO68" s="205"/>
      <c r="AP68" s="205"/>
      <c r="AQ68" s="205"/>
      <c r="AR68" s="205"/>
      <c r="AS68" s="205"/>
      <c r="AT68" s="205"/>
      <c r="AU68" s="205"/>
      <c r="AV68" s="205"/>
      <c r="AW68" s="205"/>
      <c r="AX68" s="205"/>
      <c r="AY68" s="205"/>
      <c r="AZ68" s="205"/>
      <c r="BA68" s="205"/>
    </row>
    <row r="69" spans="1:53" ht="24" customHeight="1" x14ac:dyDescent="0.25">
      <c r="A69" s="211"/>
      <c r="B69" s="91" t="s">
        <v>216</v>
      </c>
      <c r="C69" s="88">
        <v>2</v>
      </c>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row>
    <row r="70" spans="1:53" ht="24" customHeight="1" x14ac:dyDescent="0.25">
      <c r="A70" s="211"/>
      <c r="B70" s="89" t="s">
        <v>220</v>
      </c>
      <c r="C70" s="88">
        <v>2</v>
      </c>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205"/>
      <c r="AF70" s="205"/>
      <c r="AG70" s="205"/>
      <c r="AH70" s="205"/>
      <c r="AI70" s="205"/>
      <c r="AJ70" s="205"/>
      <c r="AK70" s="205"/>
      <c r="AL70" s="205"/>
      <c r="AM70" s="205"/>
      <c r="AN70" s="205"/>
      <c r="AO70" s="205"/>
      <c r="AP70" s="205"/>
      <c r="AQ70" s="205"/>
      <c r="AR70" s="205"/>
      <c r="AS70" s="205"/>
      <c r="AT70" s="205"/>
      <c r="AU70" s="205"/>
      <c r="AV70" s="205"/>
      <c r="AW70" s="205"/>
      <c r="AX70" s="205"/>
      <c r="AY70" s="205"/>
      <c r="AZ70" s="205"/>
      <c r="BA70" s="205"/>
    </row>
    <row r="71" spans="1:53" ht="24" customHeight="1" x14ac:dyDescent="0.25">
      <c r="A71" s="211"/>
      <c r="B71" s="89" t="s">
        <v>167</v>
      </c>
      <c r="C71" s="88">
        <v>2</v>
      </c>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row>
    <row r="72" spans="1:53" ht="24" customHeight="1" x14ac:dyDescent="0.25">
      <c r="A72" s="211"/>
      <c r="B72" s="89" t="s">
        <v>168</v>
      </c>
      <c r="C72" s="88">
        <v>2</v>
      </c>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row>
    <row r="73" spans="1:53" ht="24" customHeight="1" x14ac:dyDescent="0.25">
      <c r="A73" s="211"/>
      <c r="B73" s="90" t="s">
        <v>221</v>
      </c>
      <c r="C73" s="88">
        <v>2</v>
      </c>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row>
    <row r="74" spans="1:53" ht="24" customHeight="1" x14ac:dyDescent="0.25">
      <c r="A74" s="211"/>
      <c r="B74" s="90" t="s">
        <v>54</v>
      </c>
      <c r="C74" s="88">
        <v>2</v>
      </c>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row>
    <row r="75" spans="1:53" ht="24" customHeight="1" x14ac:dyDescent="0.25">
      <c r="A75" s="211"/>
      <c r="B75" s="91" t="s">
        <v>5</v>
      </c>
      <c r="C75" s="92">
        <v>6</v>
      </c>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row>
    <row r="76" spans="1:53" x14ac:dyDescent="0.25">
      <c r="A76" s="211"/>
      <c r="B76" s="212"/>
      <c r="C76" s="2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row>
    <row r="77" spans="1:53" x14ac:dyDescent="0.25">
      <c r="A77" s="211"/>
      <c r="B77" s="212"/>
      <c r="C77" s="2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row>
    <row r="78" spans="1:53" x14ac:dyDescent="0.25">
      <c r="A78" s="211"/>
      <c r="B78" s="212"/>
      <c r="C78" s="2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row>
    <row r="79" spans="1:53" x14ac:dyDescent="0.25">
      <c r="A79" s="211"/>
      <c r="B79" s="212"/>
      <c r="C79" s="2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row>
    <row r="80" spans="1:53" x14ac:dyDescent="0.25">
      <c r="A80" s="211"/>
      <c r="B80" s="212"/>
      <c r="C80" s="2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row>
    <row r="81" spans="1:53" x14ac:dyDescent="0.25">
      <c r="A81" s="211"/>
      <c r="B81" s="212"/>
      <c r="C81" s="2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row>
    <row r="82" spans="1:53" x14ac:dyDescent="0.25">
      <c r="A82" s="211"/>
      <c r="B82" s="212"/>
      <c r="C82" s="2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row>
    <row r="83" spans="1:53" x14ac:dyDescent="0.25">
      <c r="A83" s="211"/>
      <c r="B83" s="212"/>
      <c r="C83" s="2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row>
    <row r="84" spans="1:53" x14ac:dyDescent="0.25">
      <c r="A84" s="211"/>
      <c r="B84" s="212"/>
      <c r="C84" s="2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row>
    <row r="85" spans="1:53" x14ac:dyDescent="0.25">
      <c r="A85" s="211"/>
      <c r="B85" s="212"/>
      <c r="C85" s="2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row>
    <row r="86" spans="1:53" x14ac:dyDescent="0.25">
      <c r="A86" s="211"/>
      <c r="B86" s="212"/>
      <c r="C86" s="2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row>
    <row r="87" spans="1:53" x14ac:dyDescent="0.25">
      <c r="A87" s="211"/>
      <c r="B87" s="212"/>
      <c r="C87" s="2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row>
    <row r="88" spans="1:53" x14ac:dyDescent="0.25">
      <c r="A88" s="211"/>
      <c r="B88" s="212"/>
      <c r="C88" s="2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row>
    <row r="89" spans="1:53" x14ac:dyDescent="0.25">
      <c r="A89" s="211"/>
      <c r="B89" s="212"/>
      <c r="C89" s="2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row>
    <row r="90" spans="1:53" x14ac:dyDescent="0.25">
      <c r="A90" s="211"/>
      <c r="B90" s="212"/>
      <c r="C90" s="2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row>
    <row r="91" spans="1:53" x14ac:dyDescent="0.25">
      <c r="A91" s="211"/>
      <c r="B91" s="212"/>
      <c r="C91" s="2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row>
    <row r="92" spans="1:53" x14ac:dyDescent="0.25">
      <c r="A92" s="211"/>
      <c r="B92" s="212"/>
      <c r="C92" s="2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row>
    <row r="93" spans="1:53" x14ac:dyDescent="0.25">
      <c r="A93" s="211"/>
      <c r="B93" s="212"/>
      <c r="C93" s="2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row>
    <row r="94" spans="1:53" x14ac:dyDescent="0.25">
      <c r="A94" s="211"/>
      <c r="B94" s="212"/>
      <c r="C94" s="2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row>
    <row r="95" spans="1:53" x14ac:dyDescent="0.25">
      <c r="A95" s="211"/>
      <c r="B95" s="212"/>
      <c r="C95" s="2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row>
    <row r="96" spans="1:53" x14ac:dyDescent="0.25">
      <c r="A96" s="211"/>
      <c r="B96" s="212"/>
      <c r="C96" s="2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row>
    <row r="97" spans="1:53" x14ac:dyDescent="0.25">
      <c r="A97" s="211"/>
      <c r="B97" s="212"/>
      <c r="C97" s="2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row>
    <row r="98" spans="1:53" x14ac:dyDescent="0.25">
      <c r="A98" s="211"/>
      <c r="B98" s="212"/>
      <c r="C98" s="2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row>
    <row r="99" spans="1:53" x14ac:dyDescent="0.25">
      <c r="A99" s="211"/>
      <c r="B99" s="212"/>
      <c r="C99" s="2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row>
    <row r="100" spans="1:53" x14ac:dyDescent="0.25">
      <c r="A100" s="211"/>
      <c r="B100" s="212"/>
      <c r="C100" s="2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row>
    <row r="101" spans="1:53" x14ac:dyDescent="0.25">
      <c r="A101" s="211"/>
      <c r="B101" s="212"/>
      <c r="C101" s="2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row>
    <row r="102" spans="1:53" x14ac:dyDescent="0.25">
      <c r="A102" s="211"/>
      <c r="B102" s="212"/>
      <c r="C102" s="2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row>
    <row r="103" spans="1:53" x14ac:dyDescent="0.25">
      <c r="A103" s="211"/>
      <c r="B103" s="212"/>
      <c r="C103" s="2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row>
    <row r="104" spans="1:53" x14ac:dyDescent="0.25">
      <c r="A104" s="211"/>
      <c r="B104" s="212"/>
      <c r="C104" s="2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row>
    <row r="105" spans="1:53" x14ac:dyDescent="0.25">
      <c r="A105" s="211"/>
      <c r="B105" s="212"/>
      <c r="C105" s="2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row>
    <row r="106" spans="1:53" x14ac:dyDescent="0.25">
      <c r="A106" s="211"/>
      <c r="B106" s="212"/>
      <c r="C106" s="2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row>
    <row r="107" spans="1:53" x14ac:dyDescent="0.25">
      <c r="A107" s="211"/>
      <c r="B107" s="212"/>
      <c r="C107" s="2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row>
    <row r="108" spans="1:53" x14ac:dyDescent="0.25">
      <c r="A108" s="211"/>
      <c r="B108" s="212"/>
      <c r="C108" s="2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row>
    <row r="109" spans="1:53" x14ac:dyDescent="0.25">
      <c r="A109" s="211"/>
      <c r="B109" s="212"/>
      <c r="C109" s="2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row>
    <row r="110" spans="1:53" x14ac:dyDescent="0.25">
      <c r="A110" s="211"/>
      <c r="B110" s="212"/>
      <c r="C110" s="2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row>
    <row r="111" spans="1:53" x14ac:dyDescent="0.25">
      <c r="A111" s="211"/>
      <c r="B111" s="212"/>
      <c r="C111" s="2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row>
    <row r="112" spans="1:53" x14ac:dyDescent="0.25">
      <c r="A112" s="211"/>
      <c r="B112" s="212"/>
      <c r="C112" s="2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row>
    <row r="113" spans="1:53" x14ac:dyDescent="0.25">
      <c r="A113" s="211"/>
      <c r="B113" s="212"/>
      <c r="C113" s="2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205"/>
      <c r="AF113" s="205"/>
      <c r="AG113" s="205"/>
      <c r="AH113" s="205"/>
      <c r="AI113" s="205"/>
      <c r="AJ113" s="205"/>
      <c r="AK113" s="205"/>
      <c r="AL113" s="205"/>
      <c r="AM113" s="205"/>
      <c r="AN113" s="205"/>
      <c r="AO113" s="205"/>
      <c r="AP113" s="205"/>
      <c r="AQ113" s="205"/>
      <c r="AR113" s="205"/>
      <c r="AS113" s="205"/>
      <c r="AT113" s="205"/>
      <c r="AU113" s="205"/>
      <c r="AV113" s="205"/>
      <c r="AW113" s="205"/>
      <c r="AX113" s="205"/>
      <c r="AY113" s="205"/>
      <c r="AZ113" s="205"/>
      <c r="BA113" s="205"/>
    </row>
    <row r="114" spans="1:53" x14ac:dyDescent="0.25">
      <c r="A114" s="211"/>
      <c r="B114" s="212"/>
      <c r="C114" s="2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205"/>
      <c r="AF114" s="205"/>
      <c r="AG114" s="205"/>
      <c r="AH114" s="205"/>
      <c r="AI114" s="205"/>
      <c r="AJ114" s="205"/>
      <c r="AK114" s="205"/>
      <c r="AL114" s="205"/>
      <c r="AM114" s="205"/>
      <c r="AN114" s="205"/>
      <c r="AO114" s="205"/>
      <c r="AP114" s="205"/>
      <c r="AQ114" s="205"/>
      <c r="AR114" s="205"/>
      <c r="AS114" s="205"/>
      <c r="AT114" s="205"/>
      <c r="AU114" s="205"/>
      <c r="AV114" s="205"/>
      <c r="AW114" s="205"/>
      <c r="AX114" s="205"/>
      <c r="AY114" s="205"/>
      <c r="AZ114" s="205"/>
      <c r="BA114" s="205"/>
    </row>
    <row r="115" spans="1:53" x14ac:dyDescent="0.25">
      <c r="A115" s="211"/>
      <c r="B115" s="212"/>
      <c r="C115" s="2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205"/>
      <c r="AF115" s="205"/>
      <c r="AG115" s="205"/>
      <c r="AH115" s="205"/>
      <c r="AI115" s="205"/>
      <c r="AJ115" s="205"/>
      <c r="AK115" s="205"/>
      <c r="AL115" s="205"/>
      <c r="AM115" s="205"/>
      <c r="AN115" s="205"/>
      <c r="AO115" s="205"/>
      <c r="AP115" s="205"/>
      <c r="AQ115" s="205"/>
      <c r="AR115" s="205"/>
      <c r="AS115" s="205"/>
      <c r="AT115" s="205"/>
      <c r="AU115" s="205"/>
      <c r="AV115" s="205"/>
      <c r="AW115" s="205"/>
      <c r="AX115" s="205"/>
      <c r="AY115" s="205"/>
      <c r="AZ115" s="205"/>
      <c r="BA115" s="205"/>
    </row>
    <row r="116" spans="1:53" x14ac:dyDescent="0.25">
      <c r="A116" s="211"/>
      <c r="B116" s="212"/>
      <c r="C116" s="2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205"/>
      <c r="AF116" s="205"/>
      <c r="AG116" s="205"/>
      <c r="AH116" s="205"/>
      <c r="AI116" s="205"/>
      <c r="AJ116" s="205"/>
      <c r="AK116" s="205"/>
      <c r="AL116" s="205"/>
      <c r="AM116" s="205"/>
      <c r="AN116" s="205"/>
      <c r="AO116" s="205"/>
      <c r="AP116" s="205"/>
      <c r="AQ116" s="205"/>
      <c r="AR116" s="205"/>
      <c r="AS116" s="205"/>
      <c r="AT116" s="205"/>
      <c r="AU116" s="205"/>
      <c r="AV116" s="205"/>
      <c r="AW116" s="205"/>
      <c r="AX116" s="205"/>
      <c r="AY116" s="205"/>
      <c r="AZ116" s="205"/>
      <c r="BA116" s="205"/>
    </row>
    <row r="117" spans="1:53" x14ac:dyDescent="0.25">
      <c r="A117" s="211"/>
      <c r="B117" s="212"/>
      <c r="C117" s="2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205"/>
      <c r="AF117" s="205"/>
      <c r="AG117" s="205"/>
      <c r="AH117" s="205"/>
      <c r="AI117" s="205"/>
      <c r="AJ117" s="205"/>
      <c r="AK117" s="205"/>
      <c r="AL117" s="205"/>
      <c r="AM117" s="205"/>
      <c r="AN117" s="205"/>
      <c r="AO117" s="205"/>
      <c r="AP117" s="205"/>
      <c r="AQ117" s="205"/>
      <c r="AR117" s="205"/>
      <c r="AS117" s="205"/>
      <c r="AT117" s="205"/>
      <c r="AU117" s="205"/>
      <c r="AV117" s="205"/>
      <c r="AW117" s="205"/>
      <c r="AX117" s="205"/>
      <c r="AY117" s="205"/>
      <c r="AZ117" s="205"/>
      <c r="BA117" s="205"/>
    </row>
    <row r="118" spans="1:53" x14ac:dyDescent="0.25">
      <c r="A118" s="211"/>
      <c r="B118" s="212"/>
      <c r="C118" s="2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205"/>
      <c r="AZ118" s="205"/>
      <c r="BA118" s="205"/>
    </row>
    <row r="119" spans="1:53" x14ac:dyDescent="0.25">
      <c r="A119" s="211"/>
      <c r="B119" s="212"/>
      <c r="C119" s="2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205"/>
      <c r="AF119" s="205"/>
      <c r="AG119" s="205"/>
      <c r="AH119" s="205"/>
      <c r="AI119" s="205"/>
      <c r="AJ119" s="205"/>
      <c r="AK119" s="205"/>
      <c r="AL119" s="205"/>
      <c r="AM119" s="205"/>
      <c r="AN119" s="205"/>
      <c r="AO119" s="205"/>
      <c r="AP119" s="205"/>
      <c r="AQ119" s="205"/>
      <c r="AR119" s="205"/>
      <c r="AS119" s="205"/>
      <c r="AT119" s="205"/>
      <c r="AU119" s="205"/>
      <c r="AV119" s="205"/>
      <c r="AW119" s="205"/>
      <c r="AX119" s="205"/>
      <c r="AY119" s="205"/>
      <c r="AZ119" s="205"/>
      <c r="BA119" s="205"/>
    </row>
    <row r="120" spans="1:53" x14ac:dyDescent="0.25">
      <c r="A120" s="211"/>
      <c r="B120" s="212"/>
      <c r="C120" s="2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205"/>
      <c r="AF120" s="205"/>
      <c r="AG120" s="205"/>
      <c r="AH120" s="205"/>
      <c r="AI120" s="205"/>
      <c r="AJ120" s="205"/>
      <c r="AK120" s="205"/>
      <c r="AL120" s="205"/>
      <c r="AM120" s="205"/>
      <c r="AN120" s="205"/>
      <c r="AO120" s="205"/>
      <c r="AP120" s="205"/>
      <c r="AQ120" s="205"/>
      <c r="AR120" s="205"/>
      <c r="AS120" s="205"/>
      <c r="AT120" s="205"/>
      <c r="AU120" s="205"/>
      <c r="AV120" s="205"/>
      <c r="AW120" s="205"/>
      <c r="AX120" s="205"/>
      <c r="AY120" s="205"/>
      <c r="AZ120" s="205"/>
      <c r="BA120" s="205"/>
    </row>
    <row r="121" spans="1:53" x14ac:dyDescent="0.25">
      <c r="A121" s="211"/>
      <c r="B121" s="212"/>
      <c r="C121" s="2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205"/>
      <c r="AF121" s="205"/>
      <c r="AG121" s="205"/>
      <c r="AH121" s="205"/>
      <c r="AI121" s="205"/>
      <c r="AJ121" s="205"/>
      <c r="AK121" s="205"/>
      <c r="AL121" s="205"/>
      <c r="AM121" s="205"/>
      <c r="AN121" s="205"/>
      <c r="AO121" s="205"/>
      <c r="AP121" s="205"/>
      <c r="AQ121" s="205"/>
      <c r="AR121" s="205"/>
      <c r="AS121" s="205"/>
      <c r="AT121" s="205"/>
      <c r="AU121" s="205"/>
      <c r="AV121" s="205"/>
      <c r="AW121" s="205"/>
      <c r="AX121" s="205"/>
      <c r="AY121" s="205"/>
      <c r="AZ121" s="205"/>
      <c r="BA121" s="205"/>
    </row>
    <row r="122" spans="1:53" x14ac:dyDescent="0.25">
      <c r="A122" s="211"/>
      <c r="B122" s="212"/>
      <c r="C122" s="2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205"/>
      <c r="AF122" s="205"/>
      <c r="AG122" s="205"/>
      <c r="AH122" s="205"/>
      <c r="AI122" s="205"/>
      <c r="AJ122" s="205"/>
      <c r="AK122" s="205"/>
      <c r="AL122" s="205"/>
      <c r="AM122" s="205"/>
      <c r="AN122" s="205"/>
      <c r="AO122" s="205"/>
      <c r="AP122" s="205"/>
      <c r="AQ122" s="205"/>
      <c r="AR122" s="205"/>
      <c r="AS122" s="205"/>
      <c r="AT122" s="205"/>
      <c r="AU122" s="205"/>
      <c r="AV122" s="205"/>
      <c r="AW122" s="205"/>
      <c r="AX122" s="205"/>
      <c r="AY122" s="205"/>
      <c r="AZ122" s="205"/>
      <c r="BA122" s="205"/>
    </row>
    <row r="123" spans="1:53" x14ac:dyDescent="0.25">
      <c r="A123" s="211"/>
      <c r="B123" s="212"/>
      <c r="C123" s="2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205"/>
      <c r="AF123" s="205"/>
      <c r="AG123" s="205"/>
      <c r="AH123" s="205"/>
      <c r="AI123" s="205"/>
      <c r="AJ123" s="205"/>
      <c r="AK123" s="205"/>
      <c r="AL123" s="205"/>
      <c r="AM123" s="205"/>
      <c r="AN123" s="205"/>
      <c r="AO123" s="205"/>
      <c r="AP123" s="205"/>
      <c r="AQ123" s="205"/>
      <c r="AR123" s="205"/>
      <c r="AS123" s="205"/>
      <c r="AT123" s="205"/>
      <c r="AU123" s="205"/>
      <c r="AV123" s="205"/>
      <c r="AW123" s="205"/>
      <c r="AX123" s="205"/>
      <c r="AY123" s="205"/>
      <c r="AZ123" s="205"/>
      <c r="BA123" s="205"/>
    </row>
    <row r="124" spans="1:53" x14ac:dyDescent="0.25">
      <c r="A124" s="211"/>
      <c r="B124" s="212"/>
      <c r="C124" s="2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205"/>
      <c r="AF124" s="205"/>
      <c r="AG124" s="205"/>
      <c r="AH124" s="205"/>
      <c r="AI124" s="205"/>
      <c r="AJ124" s="205"/>
      <c r="AK124" s="205"/>
      <c r="AL124" s="205"/>
      <c r="AM124" s="205"/>
      <c r="AN124" s="205"/>
      <c r="AO124" s="205"/>
      <c r="AP124" s="205"/>
      <c r="AQ124" s="205"/>
      <c r="AR124" s="205"/>
      <c r="AS124" s="205"/>
      <c r="AT124" s="205"/>
      <c r="AU124" s="205"/>
      <c r="AV124" s="205"/>
      <c r="AW124" s="205"/>
      <c r="AX124" s="205"/>
      <c r="AY124" s="205"/>
      <c r="AZ124" s="205"/>
      <c r="BA124" s="205"/>
    </row>
    <row r="125" spans="1:53" x14ac:dyDescent="0.25">
      <c r="A125" s="211"/>
      <c r="B125" s="212"/>
      <c r="C125" s="2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205"/>
      <c r="AF125" s="205"/>
      <c r="AG125" s="205"/>
      <c r="AH125" s="205"/>
      <c r="AI125" s="205"/>
      <c r="AJ125" s="205"/>
      <c r="AK125" s="205"/>
      <c r="AL125" s="205"/>
      <c r="AM125" s="205"/>
      <c r="AN125" s="205"/>
      <c r="AO125" s="205"/>
      <c r="AP125" s="205"/>
      <c r="AQ125" s="205"/>
      <c r="AR125" s="205"/>
      <c r="AS125" s="205"/>
      <c r="AT125" s="205"/>
      <c r="AU125" s="205"/>
      <c r="AV125" s="205"/>
      <c r="AW125" s="205"/>
      <c r="AX125" s="205"/>
      <c r="AY125" s="205"/>
      <c r="AZ125" s="205"/>
      <c r="BA125" s="205"/>
    </row>
    <row r="126" spans="1:53" x14ac:dyDescent="0.25">
      <c r="A126" s="211"/>
      <c r="B126" s="212"/>
      <c r="C126" s="2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205"/>
      <c r="AF126" s="205"/>
      <c r="AG126" s="205"/>
      <c r="AH126" s="205"/>
      <c r="AI126" s="205"/>
      <c r="AJ126" s="205"/>
      <c r="AK126" s="205"/>
      <c r="AL126" s="205"/>
      <c r="AM126" s="205"/>
      <c r="AN126" s="205"/>
      <c r="AO126" s="205"/>
      <c r="AP126" s="205"/>
      <c r="AQ126" s="205"/>
      <c r="AR126" s="205"/>
      <c r="AS126" s="205"/>
      <c r="AT126" s="205"/>
      <c r="AU126" s="205"/>
      <c r="AV126" s="205"/>
      <c r="AW126" s="205"/>
      <c r="AX126" s="205"/>
      <c r="AY126" s="205"/>
      <c r="AZ126" s="205"/>
      <c r="BA126" s="205"/>
    </row>
    <row r="127" spans="1:53" x14ac:dyDescent="0.25">
      <c r="A127" s="211"/>
      <c r="B127" s="212"/>
      <c r="C127" s="2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205"/>
      <c r="AF127" s="205"/>
      <c r="AG127" s="205"/>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row>
    <row r="128" spans="1:53" x14ac:dyDescent="0.25">
      <c r="A128" s="211"/>
      <c r="B128" s="212"/>
      <c r="C128" s="2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205"/>
      <c r="AF128" s="205"/>
      <c r="AG128" s="205"/>
      <c r="AH128" s="205"/>
      <c r="AI128" s="205"/>
      <c r="AJ128" s="205"/>
      <c r="AK128" s="205"/>
      <c r="AL128" s="205"/>
      <c r="AM128" s="205"/>
      <c r="AN128" s="205"/>
      <c r="AO128" s="205"/>
      <c r="AP128" s="205"/>
      <c r="AQ128" s="205"/>
      <c r="AR128" s="205"/>
      <c r="AS128" s="205"/>
      <c r="AT128" s="205"/>
      <c r="AU128" s="205"/>
      <c r="AV128" s="205"/>
      <c r="AW128" s="205"/>
      <c r="AX128" s="205"/>
      <c r="AY128" s="205"/>
      <c r="AZ128" s="205"/>
      <c r="BA128" s="205"/>
    </row>
    <row r="129" spans="1:53" x14ac:dyDescent="0.25">
      <c r="A129" s="211"/>
      <c r="B129" s="212"/>
      <c r="C129" s="2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205"/>
      <c r="AF129" s="205"/>
      <c r="AG129" s="205"/>
      <c r="AH129" s="205"/>
      <c r="AI129" s="205"/>
      <c r="AJ129" s="205"/>
      <c r="AK129" s="205"/>
      <c r="AL129" s="205"/>
      <c r="AM129" s="205"/>
      <c r="AN129" s="205"/>
      <c r="AO129" s="205"/>
      <c r="AP129" s="205"/>
      <c r="AQ129" s="205"/>
      <c r="AR129" s="205"/>
      <c r="AS129" s="205"/>
      <c r="AT129" s="205"/>
      <c r="AU129" s="205"/>
      <c r="AV129" s="205"/>
      <c r="AW129" s="205"/>
      <c r="AX129" s="205"/>
      <c r="AY129" s="205"/>
      <c r="AZ129" s="205"/>
      <c r="BA129" s="205"/>
    </row>
    <row r="130" spans="1:53" x14ac:dyDescent="0.25">
      <c r="A130" s="211"/>
      <c r="B130" s="212"/>
      <c r="C130" s="2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205"/>
      <c r="AF130" s="205"/>
      <c r="AG130" s="205"/>
      <c r="AH130" s="205"/>
      <c r="AI130" s="205"/>
      <c r="AJ130" s="205"/>
      <c r="AK130" s="205"/>
      <c r="AL130" s="205"/>
      <c r="AM130" s="205"/>
      <c r="AN130" s="205"/>
      <c r="AO130" s="205"/>
      <c r="AP130" s="205"/>
      <c r="AQ130" s="205"/>
      <c r="AR130" s="205"/>
      <c r="AS130" s="205"/>
      <c r="AT130" s="205"/>
      <c r="AU130" s="205"/>
      <c r="AV130" s="205"/>
      <c r="AW130" s="205"/>
      <c r="AX130" s="205"/>
      <c r="AY130" s="205"/>
      <c r="AZ130" s="205"/>
      <c r="BA130" s="205"/>
    </row>
    <row r="131" spans="1:53" x14ac:dyDescent="0.25">
      <c r="A131" s="211"/>
      <c r="B131" s="212"/>
      <c r="C131" s="2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205"/>
      <c r="AF131" s="205"/>
      <c r="AG131" s="205"/>
      <c r="AH131" s="205"/>
      <c r="AI131" s="205"/>
      <c r="AJ131" s="205"/>
      <c r="AK131" s="205"/>
      <c r="AL131" s="205"/>
      <c r="AM131" s="205"/>
      <c r="AN131" s="205"/>
      <c r="AO131" s="205"/>
      <c r="AP131" s="205"/>
      <c r="AQ131" s="205"/>
      <c r="AR131" s="205"/>
      <c r="AS131" s="205"/>
      <c r="AT131" s="205"/>
      <c r="AU131" s="205"/>
      <c r="AV131" s="205"/>
      <c r="AW131" s="205"/>
      <c r="AX131" s="205"/>
      <c r="AY131" s="205"/>
      <c r="AZ131" s="205"/>
      <c r="BA131" s="205"/>
    </row>
    <row r="132" spans="1:53" x14ac:dyDescent="0.25">
      <c r="A132" s="211"/>
      <c r="B132" s="212"/>
      <c r="C132" s="2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205"/>
      <c r="AF132" s="205"/>
      <c r="AG132" s="205"/>
      <c r="AH132" s="205"/>
      <c r="AI132" s="205"/>
      <c r="AJ132" s="205"/>
      <c r="AK132" s="205"/>
      <c r="AL132" s="205"/>
      <c r="AM132" s="205"/>
      <c r="AN132" s="205"/>
      <c r="AO132" s="205"/>
      <c r="AP132" s="205"/>
      <c r="AQ132" s="205"/>
      <c r="AR132" s="205"/>
      <c r="AS132" s="205"/>
      <c r="AT132" s="205"/>
      <c r="AU132" s="205"/>
      <c r="AV132" s="205"/>
      <c r="AW132" s="205"/>
      <c r="AX132" s="205"/>
      <c r="AY132" s="205"/>
      <c r="AZ132" s="205"/>
      <c r="BA132" s="205"/>
    </row>
  </sheetData>
  <mergeCells count="1">
    <mergeCell ref="A1:D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19" workbookViewId="0">
      <selection activeCell="F38" sqref="F38"/>
    </sheetView>
  </sheetViews>
  <sheetFormatPr defaultColWidth="10.28515625" defaultRowHeight="15.75" x14ac:dyDescent="0.25"/>
  <cols>
    <col min="1" max="1" width="30.7109375" style="288" customWidth="1"/>
    <col min="2" max="5" width="7.28515625" style="290" customWidth="1"/>
    <col min="6" max="6" width="35.5703125" style="288" customWidth="1"/>
    <col min="7" max="9" width="6.7109375" style="290" customWidth="1"/>
    <col min="10" max="10" width="8.28515625" style="290" customWidth="1"/>
    <col min="11" max="11" width="32.5703125" style="288" customWidth="1"/>
    <col min="12" max="12" width="8" style="290" customWidth="1"/>
    <col min="13" max="14" width="6.7109375" style="290" customWidth="1"/>
    <col min="15" max="15" width="8.5703125" style="290" customWidth="1"/>
    <col min="16" max="16" width="39.28515625" style="288" customWidth="1"/>
    <col min="17" max="19" width="7" style="290" customWidth="1"/>
    <col min="20" max="20" width="8.5703125" style="290" customWidth="1"/>
    <col min="21" max="21" width="34.42578125" style="288" customWidth="1"/>
    <col min="22" max="25" width="8" style="290" customWidth="1"/>
    <col min="26" max="26" width="40.7109375" style="288" customWidth="1"/>
    <col min="27" max="30" width="9.140625" style="290" customWidth="1"/>
    <col min="31" max="31" width="32.140625" style="288" customWidth="1"/>
    <col min="32" max="32" width="9" style="290" customWidth="1"/>
    <col min="33" max="35" width="7.7109375" style="290" customWidth="1"/>
    <col min="36" max="36" width="28" style="288" customWidth="1"/>
    <col min="37" max="37" width="10.28515625" style="290"/>
    <col min="38" max="40" width="7.42578125" style="290" customWidth="1"/>
    <col min="41" max="16384" width="10.28515625" style="288"/>
  </cols>
  <sheetData>
    <row r="1" spans="1:41" ht="35.25" customHeight="1" x14ac:dyDescent="0.25">
      <c r="A1" s="467" t="s">
        <v>67</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row>
    <row r="2" spans="1:41" ht="18" customHeight="1" x14ac:dyDescent="0.25"/>
    <row r="3" spans="1:41" ht="31.5" customHeight="1" x14ac:dyDescent="0.25">
      <c r="A3" s="242" t="s">
        <v>68</v>
      </c>
      <c r="B3" s="477" t="s">
        <v>1</v>
      </c>
      <c r="C3" s="474" t="s">
        <v>594</v>
      </c>
      <c r="D3" s="475"/>
      <c r="E3" s="476"/>
      <c r="F3" s="242" t="s">
        <v>69</v>
      </c>
      <c r="G3" s="477" t="s">
        <v>1</v>
      </c>
      <c r="H3" s="474" t="s">
        <v>594</v>
      </c>
      <c r="I3" s="475"/>
      <c r="J3" s="476"/>
      <c r="K3" s="242" t="s">
        <v>70</v>
      </c>
      <c r="L3" s="477" t="s">
        <v>1</v>
      </c>
      <c r="M3" s="474" t="s">
        <v>594</v>
      </c>
      <c r="N3" s="475"/>
      <c r="O3" s="476"/>
      <c r="P3" s="242" t="s">
        <v>71</v>
      </c>
      <c r="Q3" s="477" t="s">
        <v>1</v>
      </c>
      <c r="R3" s="474" t="s">
        <v>594</v>
      </c>
      <c r="S3" s="475"/>
      <c r="T3" s="476"/>
      <c r="U3" s="242" t="s">
        <v>72</v>
      </c>
      <c r="V3" s="477" t="s">
        <v>1</v>
      </c>
      <c r="W3" s="474" t="s">
        <v>594</v>
      </c>
      <c r="X3" s="475"/>
      <c r="Y3" s="476"/>
      <c r="Z3" s="242" t="s">
        <v>73</v>
      </c>
      <c r="AA3" s="477" t="s">
        <v>1</v>
      </c>
      <c r="AB3" s="474" t="s">
        <v>594</v>
      </c>
      <c r="AC3" s="475"/>
      <c r="AD3" s="476"/>
      <c r="AE3" s="242" t="s">
        <v>74</v>
      </c>
      <c r="AF3" s="477" t="s">
        <v>1</v>
      </c>
      <c r="AG3" s="474" t="s">
        <v>594</v>
      </c>
      <c r="AH3" s="475"/>
      <c r="AI3" s="476"/>
      <c r="AJ3" s="242" t="s">
        <v>75</v>
      </c>
      <c r="AK3" s="477" t="s">
        <v>1</v>
      </c>
      <c r="AL3" s="474" t="s">
        <v>594</v>
      </c>
      <c r="AM3" s="475"/>
      <c r="AN3" s="476"/>
    </row>
    <row r="4" spans="1:41" s="299" customFormat="1" ht="31.5" customHeight="1" x14ac:dyDescent="0.25">
      <c r="A4" s="242" t="s">
        <v>228</v>
      </c>
      <c r="B4" s="478"/>
      <c r="C4" s="242" t="s">
        <v>595</v>
      </c>
      <c r="D4" s="242" t="s">
        <v>596</v>
      </c>
      <c r="E4" s="242" t="s">
        <v>597</v>
      </c>
      <c r="F4" s="242" t="s">
        <v>228</v>
      </c>
      <c r="G4" s="478"/>
      <c r="H4" s="242" t="s">
        <v>595</v>
      </c>
      <c r="I4" s="242" t="s">
        <v>596</v>
      </c>
      <c r="J4" s="242" t="s">
        <v>597</v>
      </c>
      <c r="K4" s="242" t="s">
        <v>228</v>
      </c>
      <c r="L4" s="478"/>
      <c r="M4" s="242" t="s">
        <v>595</v>
      </c>
      <c r="N4" s="242" t="s">
        <v>596</v>
      </c>
      <c r="O4" s="242" t="s">
        <v>597</v>
      </c>
      <c r="P4" s="242" t="s">
        <v>228</v>
      </c>
      <c r="Q4" s="478"/>
      <c r="R4" s="242" t="s">
        <v>595</v>
      </c>
      <c r="S4" s="242" t="s">
        <v>596</v>
      </c>
      <c r="T4" s="242" t="s">
        <v>597</v>
      </c>
      <c r="U4" s="242" t="s">
        <v>229</v>
      </c>
      <c r="V4" s="478"/>
      <c r="W4" s="242" t="s">
        <v>595</v>
      </c>
      <c r="X4" s="242" t="s">
        <v>596</v>
      </c>
      <c r="Y4" s="242" t="s">
        <v>597</v>
      </c>
      <c r="Z4" s="242" t="s">
        <v>230</v>
      </c>
      <c r="AA4" s="478"/>
      <c r="AB4" s="242" t="s">
        <v>595</v>
      </c>
      <c r="AC4" s="242" t="s">
        <v>596</v>
      </c>
      <c r="AD4" s="242" t="s">
        <v>597</v>
      </c>
      <c r="AE4" s="242" t="s">
        <v>230</v>
      </c>
      <c r="AF4" s="478"/>
      <c r="AG4" s="242" t="s">
        <v>595</v>
      </c>
      <c r="AH4" s="242" t="s">
        <v>596</v>
      </c>
      <c r="AI4" s="242" t="s">
        <v>597</v>
      </c>
      <c r="AJ4" s="242" t="s">
        <v>106</v>
      </c>
      <c r="AK4" s="478"/>
      <c r="AL4" s="242" t="s">
        <v>595</v>
      </c>
      <c r="AM4" s="242" t="s">
        <v>596</v>
      </c>
      <c r="AN4" s="242" t="s">
        <v>597</v>
      </c>
    </row>
    <row r="5" spans="1:41" s="300" customFormat="1" ht="31.5" customHeight="1" x14ac:dyDescent="0.25">
      <c r="A5" s="243" t="s">
        <v>2</v>
      </c>
      <c r="B5" s="244">
        <v>2</v>
      </c>
      <c r="C5" s="244">
        <v>2</v>
      </c>
      <c r="D5" s="244">
        <v>0</v>
      </c>
      <c r="E5" s="244">
        <v>0</v>
      </c>
      <c r="F5" s="245" t="s">
        <v>179</v>
      </c>
      <c r="G5" s="246">
        <v>2</v>
      </c>
      <c r="H5" s="246">
        <v>2</v>
      </c>
      <c r="I5" s="246">
        <v>0</v>
      </c>
      <c r="J5" s="246">
        <v>0</v>
      </c>
      <c r="K5" s="247" t="s">
        <v>187</v>
      </c>
      <c r="L5" s="248">
        <v>2</v>
      </c>
      <c r="M5" s="248">
        <v>2</v>
      </c>
      <c r="N5" s="248">
        <v>0</v>
      </c>
      <c r="O5" s="248">
        <v>0</v>
      </c>
      <c r="P5" s="249" t="s">
        <v>217</v>
      </c>
      <c r="Q5" s="250">
        <v>2</v>
      </c>
      <c r="R5" s="250">
        <v>2</v>
      </c>
      <c r="S5" s="250">
        <v>0</v>
      </c>
      <c r="T5" s="250">
        <v>0</v>
      </c>
      <c r="U5" s="249" t="s">
        <v>195</v>
      </c>
      <c r="V5" s="250">
        <v>2</v>
      </c>
      <c r="W5" s="250">
        <v>2</v>
      </c>
      <c r="X5" s="250">
        <v>0</v>
      </c>
      <c r="Y5" s="250">
        <v>0</v>
      </c>
      <c r="Z5" s="249" t="s">
        <v>211</v>
      </c>
      <c r="AA5" s="250">
        <v>2</v>
      </c>
      <c r="AB5" s="250">
        <v>1</v>
      </c>
      <c r="AC5" s="250">
        <v>1</v>
      </c>
      <c r="AD5" s="250">
        <v>0</v>
      </c>
      <c r="AE5" s="251" t="s">
        <v>219</v>
      </c>
      <c r="AF5" s="252">
        <v>1</v>
      </c>
      <c r="AG5" s="252">
        <v>0</v>
      </c>
      <c r="AH5" s="252">
        <v>1</v>
      </c>
      <c r="AI5" s="252">
        <v>0</v>
      </c>
      <c r="AJ5" s="253" t="s">
        <v>221</v>
      </c>
      <c r="AK5" s="254">
        <v>2</v>
      </c>
      <c r="AL5" s="254">
        <v>2</v>
      </c>
      <c r="AM5" s="254">
        <v>0</v>
      </c>
      <c r="AN5" s="254">
        <v>0</v>
      </c>
    </row>
    <row r="6" spans="1:41" s="300" customFormat="1" ht="31.5" customHeight="1" x14ac:dyDescent="0.25">
      <c r="A6" s="243" t="s">
        <v>227</v>
      </c>
      <c r="B6" s="244">
        <v>2</v>
      </c>
      <c r="C6" s="244">
        <v>2</v>
      </c>
      <c r="D6" s="244">
        <v>0</v>
      </c>
      <c r="E6" s="244">
        <v>0</v>
      </c>
      <c r="F6" s="243" t="s">
        <v>169</v>
      </c>
      <c r="G6" s="246">
        <v>2</v>
      </c>
      <c r="H6" s="246">
        <v>2</v>
      </c>
      <c r="I6" s="246">
        <v>0</v>
      </c>
      <c r="J6" s="246">
        <v>0</v>
      </c>
      <c r="K6" s="255" t="s">
        <v>181</v>
      </c>
      <c r="L6" s="250">
        <v>2</v>
      </c>
      <c r="M6" s="250">
        <v>2</v>
      </c>
      <c r="N6" s="250">
        <v>0</v>
      </c>
      <c r="O6" s="250">
        <v>0</v>
      </c>
      <c r="P6" s="255" t="s">
        <v>190</v>
      </c>
      <c r="Q6" s="250">
        <v>2</v>
      </c>
      <c r="R6" s="250">
        <v>2</v>
      </c>
      <c r="S6" s="250">
        <v>0</v>
      </c>
      <c r="T6" s="250">
        <v>0</v>
      </c>
      <c r="U6" s="255" t="s">
        <v>198</v>
      </c>
      <c r="V6" s="250">
        <v>2</v>
      </c>
      <c r="W6" s="250">
        <v>2</v>
      </c>
      <c r="X6" s="250">
        <v>0</v>
      </c>
      <c r="Y6" s="250">
        <v>0</v>
      </c>
      <c r="Z6" s="341" t="s">
        <v>206</v>
      </c>
      <c r="AA6" s="342">
        <v>2</v>
      </c>
      <c r="AB6" s="342">
        <v>2</v>
      </c>
      <c r="AC6" s="342">
        <v>0</v>
      </c>
      <c r="AD6" s="342">
        <v>0</v>
      </c>
      <c r="AE6" s="256" t="s">
        <v>217</v>
      </c>
      <c r="AF6" s="257">
        <v>2</v>
      </c>
      <c r="AG6" s="257">
        <v>2</v>
      </c>
      <c r="AH6" s="257">
        <v>0</v>
      </c>
      <c r="AI6" s="257">
        <v>0</v>
      </c>
      <c r="AJ6" s="258" t="s">
        <v>54</v>
      </c>
      <c r="AK6" s="252">
        <v>2</v>
      </c>
      <c r="AL6" s="252">
        <v>1</v>
      </c>
      <c r="AM6" s="252">
        <v>1</v>
      </c>
      <c r="AN6" s="252">
        <v>0</v>
      </c>
    </row>
    <row r="7" spans="1:41" s="300" customFormat="1" ht="31.5" customHeight="1" x14ac:dyDescent="0.25">
      <c r="A7" s="255" t="s">
        <v>177</v>
      </c>
      <c r="B7" s="259">
        <v>3</v>
      </c>
      <c r="C7" s="259">
        <v>3</v>
      </c>
      <c r="D7" s="259">
        <v>0</v>
      </c>
      <c r="E7" s="259">
        <v>0</v>
      </c>
      <c r="F7" s="255" t="s">
        <v>178</v>
      </c>
      <c r="G7" s="250">
        <v>2</v>
      </c>
      <c r="H7" s="250">
        <v>2</v>
      </c>
      <c r="I7" s="250">
        <v>0</v>
      </c>
      <c r="J7" s="250">
        <v>0</v>
      </c>
      <c r="K7" s="255" t="s">
        <v>182</v>
      </c>
      <c r="L7" s="250">
        <v>2</v>
      </c>
      <c r="M7" s="250">
        <v>2</v>
      </c>
      <c r="N7" s="250">
        <v>0</v>
      </c>
      <c r="O7" s="250">
        <v>0</v>
      </c>
      <c r="P7" s="249" t="s">
        <v>193</v>
      </c>
      <c r="Q7" s="250">
        <v>2</v>
      </c>
      <c r="R7" s="250">
        <v>2</v>
      </c>
      <c r="S7" s="250">
        <v>0</v>
      </c>
      <c r="T7" s="250">
        <v>0</v>
      </c>
      <c r="U7" s="249" t="s">
        <v>202</v>
      </c>
      <c r="V7" s="250">
        <v>2</v>
      </c>
      <c r="W7" s="250">
        <v>2</v>
      </c>
      <c r="X7" s="250">
        <v>0</v>
      </c>
      <c r="Y7" s="250">
        <v>0</v>
      </c>
      <c r="Z7" s="249" t="s">
        <v>207</v>
      </c>
      <c r="AA7" s="250">
        <v>2</v>
      </c>
      <c r="AB7" s="250">
        <v>2</v>
      </c>
      <c r="AC7" s="250">
        <v>0</v>
      </c>
      <c r="AD7" s="250">
        <v>0</v>
      </c>
      <c r="AE7" s="249" t="s">
        <v>226</v>
      </c>
      <c r="AF7" s="250">
        <v>2</v>
      </c>
      <c r="AG7" s="250">
        <v>2</v>
      </c>
      <c r="AH7" s="257">
        <v>0</v>
      </c>
      <c r="AI7" s="257">
        <v>0</v>
      </c>
      <c r="AJ7" s="260" t="s">
        <v>5</v>
      </c>
      <c r="AK7" s="248">
        <v>6</v>
      </c>
      <c r="AL7" s="248">
        <v>0</v>
      </c>
      <c r="AM7" s="248">
        <v>3</v>
      </c>
      <c r="AN7" s="248">
        <v>3</v>
      </c>
    </row>
    <row r="8" spans="1:41" s="300" customFormat="1" ht="31.5" customHeight="1" x14ac:dyDescent="0.25">
      <c r="A8" s="255" t="s">
        <v>170</v>
      </c>
      <c r="B8" s="259">
        <v>3</v>
      </c>
      <c r="C8" s="259">
        <v>3</v>
      </c>
      <c r="D8" s="259">
        <v>0</v>
      </c>
      <c r="E8" s="259">
        <v>0</v>
      </c>
      <c r="F8" s="255" t="s">
        <v>175</v>
      </c>
      <c r="G8" s="259">
        <v>2</v>
      </c>
      <c r="H8" s="259">
        <v>2</v>
      </c>
      <c r="I8" s="250">
        <v>0</v>
      </c>
      <c r="J8" s="250">
        <v>0</v>
      </c>
      <c r="K8" s="255" t="s">
        <v>183</v>
      </c>
      <c r="L8" s="250">
        <v>2</v>
      </c>
      <c r="M8" s="250">
        <v>2</v>
      </c>
      <c r="N8" s="250">
        <v>0</v>
      </c>
      <c r="O8" s="250">
        <v>0</v>
      </c>
      <c r="P8" s="255" t="s">
        <v>194</v>
      </c>
      <c r="Q8" s="250">
        <v>2</v>
      </c>
      <c r="R8" s="250">
        <v>2</v>
      </c>
      <c r="S8" s="250">
        <v>0</v>
      </c>
      <c r="T8" s="250">
        <v>0</v>
      </c>
      <c r="U8" s="255" t="s">
        <v>204</v>
      </c>
      <c r="V8" s="250">
        <v>2</v>
      </c>
      <c r="W8" s="250">
        <v>2</v>
      </c>
      <c r="X8" s="250">
        <v>0</v>
      </c>
      <c r="Y8" s="250">
        <v>0</v>
      </c>
      <c r="Z8" s="249" t="s">
        <v>208</v>
      </c>
      <c r="AA8" s="250">
        <v>2</v>
      </c>
      <c r="AB8" s="250">
        <v>2</v>
      </c>
      <c r="AC8" s="250">
        <v>0</v>
      </c>
      <c r="AD8" s="250">
        <v>0</v>
      </c>
      <c r="AE8" s="249" t="s">
        <v>299</v>
      </c>
      <c r="AF8" s="261">
        <v>2</v>
      </c>
      <c r="AG8" s="261">
        <v>2</v>
      </c>
      <c r="AH8" s="257">
        <v>0</v>
      </c>
      <c r="AI8" s="257">
        <v>0</v>
      </c>
      <c r="AJ8" s="262"/>
      <c r="AK8" s="263"/>
      <c r="AL8" s="263"/>
      <c r="AM8" s="263"/>
      <c r="AN8" s="263"/>
    </row>
    <row r="9" spans="1:41" s="300" customFormat="1" ht="31.5" customHeight="1" x14ac:dyDescent="0.25">
      <c r="A9" s="255" t="s">
        <v>173</v>
      </c>
      <c r="B9" s="259">
        <v>3</v>
      </c>
      <c r="C9" s="259">
        <v>3</v>
      </c>
      <c r="D9" s="259">
        <v>0</v>
      </c>
      <c r="E9" s="259">
        <v>0</v>
      </c>
      <c r="F9" s="255" t="s">
        <v>176</v>
      </c>
      <c r="G9" s="259">
        <v>2</v>
      </c>
      <c r="H9" s="259">
        <v>2</v>
      </c>
      <c r="I9" s="250">
        <v>0</v>
      </c>
      <c r="J9" s="250">
        <v>0</v>
      </c>
      <c r="K9" s="249" t="s">
        <v>267</v>
      </c>
      <c r="L9" s="250">
        <v>2</v>
      </c>
      <c r="M9" s="250">
        <v>2</v>
      </c>
      <c r="N9" s="250">
        <v>0</v>
      </c>
      <c r="O9" s="250">
        <v>0</v>
      </c>
      <c r="P9" s="264" t="s">
        <v>188</v>
      </c>
      <c r="Q9" s="265">
        <v>2</v>
      </c>
      <c r="R9" s="265">
        <v>1</v>
      </c>
      <c r="S9" s="265">
        <v>1</v>
      </c>
      <c r="T9" s="265">
        <v>0</v>
      </c>
      <c r="U9" s="266" t="s">
        <v>203</v>
      </c>
      <c r="V9" s="265">
        <v>2</v>
      </c>
      <c r="W9" s="265">
        <v>2</v>
      </c>
      <c r="X9" s="265">
        <v>0</v>
      </c>
      <c r="Y9" s="265">
        <v>0</v>
      </c>
      <c r="Z9" s="266" t="s">
        <v>212</v>
      </c>
      <c r="AA9" s="265">
        <v>2</v>
      </c>
      <c r="AB9" s="265">
        <v>2</v>
      </c>
      <c r="AC9" s="265">
        <v>0</v>
      </c>
      <c r="AD9" s="265">
        <v>0</v>
      </c>
      <c r="AE9" s="266" t="s">
        <v>218</v>
      </c>
      <c r="AF9" s="267">
        <v>2</v>
      </c>
      <c r="AG9" s="267">
        <v>2</v>
      </c>
      <c r="AH9" s="267">
        <v>0</v>
      </c>
      <c r="AI9" s="267">
        <v>0</v>
      </c>
      <c r="AJ9" s="268"/>
      <c r="AK9" s="263"/>
      <c r="AL9" s="263"/>
      <c r="AM9" s="263"/>
      <c r="AN9" s="263"/>
    </row>
    <row r="10" spans="1:41" s="300" customFormat="1" ht="31.5" customHeight="1" x14ac:dyDescent="0.25">
      <c r="A10" s="255" t="s">
        <v>172</v>
      </c>
      <c r="B10" s="259">
        <v>2</v>
      </c>
      <c r="C10" s="259">
        <v>2</v>
      </c>
      <c r="D10" s="259">
        <v>0</v>
      </c>
      <c r="E10" s="259">
        <v>0</v>
      </c>
      <c r="F10" s="255" t="s">
        <v>174</v>
      </c>
      <c r="G10" s="259">
        <v>2</v>
      </c>
      <c r="H10" s="259">
        <v>2</v>
      </c>
      <c r="I10" s="250">
        <v>0</v>
      </c>
      <c r="J10" s="250">
        <v>0</v>
      </c>
      <c r="K10" s="264" t="s">
        <v>223</v>
      </c>
      <c r="L10" s="265">
        <v>3</v>
      </c>
      <c r="M10" s="265">
        <v>3</v>
      </c>
      <c r="N10" s="265">
        <v>0</v>
      </c>
      <c r="O10" s="265">
        <v>0</v>
      </c>
      <c r="P10" s="266" t="s">
        <v>197</v>
      </c>
      <c r="Q10" s="265">
        <v>2</v>
      </c>
      <c r="R10" s="265">
        <v>2</v>
      </c>
      <c r="S10" s="265">
        <v>0</v>
      </c>
      <c r="T10" s="265">
        <v>0</v>
      </c>
      <c r="U10" s="266" t="s">
        <v>298</v>
      </c>
      <c r="V10" s="265">
        <v>2</v>
      </c>
      <c r="W10" s="265">
        <v>2</v>
      </c>
      <c r="X10" s="265">
        <v>0</v>
      </c>
      <c r="Y10" s="265">
        <v>0</v>
      </c>
      <c r="Z10" s="341" t="s">
        <v>209</v>
      </c>
      <c r="AA10" s="342">
        <v>2</v>
      </c>
      <c r="AB10" s="342">
        <v>1</v>
      </c>
      <c r="AC10" s="342">
        <v>1</v>
      </c>
      <c r="AD10" s="342">
        <v>0</v>
      </c>
      <c r="AE10" s="341" t="s">
        <v>214</v>
      </c>
      <c r="AF10" s="342">
        <v>2</v>
      </c>
      <c r="AG10" s="342">
        <v>1</v>
      </c>
      <c r="AH10" s="342">
        <v>1</v>
      </c>
      <c r="AI10" s="342">
        <v>0</v>
      </c>
      <c r="AJ10" s="270"/>
      <c r="AK10" s="263"/>
      <c r="AL10" s="263"/>
      <c r="AM10" s="263"/>
      <c r="AN10" s="263"/>
    </row>
    <row r="11" spans="1:41" s="300" customFormat="1" ht="31.5" customHeight="1" x14ac:dyDescent="0.25">
      <c r="A11" s="255" t="s">
        <v>303</v>
      </c>
      <c r="B11" s="259">
        <v>2</v>
      </c>
      <c r="C11" s="259">
        <v>2</v>
      </c>
      <c r="D11" s="259">
        <v>0</v>
      </c>
      <c r="E11" s="259">
        <v>0</v>
      </c>
      <c r="F11" s="249" t="s">
        <v>254</v>
      </c>
      <c r="G11" s="250">
        <v>2</v>
      </c>
      <c r="H11" s="250">
        <v>2</v>
      </c>
      <c r="I11" s="250">
        <v>0</v>
      </c>
      <c r="J11" s="250">
        <v>0</v>
      </c>
      <c r="K11" s="264" t="s">
        <v>302</v>
      </c>
      <c r="L11" s="265">
        <v>3</v>
      </c>
      <c r="M11" s="265">
        <v>2</v>
      </c>
      <c r="N11" s="265">
        <v>1</v>
      </c>
      <c r="O11" s="265">
        <v>0</v>
      </c>
      <c r="P11" s="266" t="s">
        <v>301</v>
      </c>
      <c r="Q11" s="265">
        <v>2</v>
      </c>
      <c r="R11" s="265">
        <v>1</v>
      </c>
      <c r="S11" s="265">
        <v>1</v>
      </c>
      <c r="T11" s="265">
        <v>0</v>
      </c>
      <c r="U11" s="266" t="s">
        <v>196</v>
      </c>
      <c r="V11" s="265">
        <v>2</v>
      </c>
      <c r="W11" s="265">
        <v>2</v>
      </c>
      <c r="X11" s="265">
        <v>0</v>
      </c>
      <c r="Y11" s="265">
        <v>0</v>
      </c>
      <c r="Z11" s="338" t="s">
        <v>213</v>
      </c>
      <c r="AA11" s="355">
        <v>2</v>
      </c>
      <c r="AB11" s="355">
        <v>2</v>
      </c>
      <c r="AC11" s="355">
        <v>0</v>
      </c>
      <c r="AD11" s="355">
        <v>0</v>
      </c>
      <c r="AE11" s="269" t="s">
        <v>216</v>
      </c>
      <c r="AF11" s="271">
        <v>2</v>
      </c>
      <c r="AG11" s="271">
        <v>2</v>
      </c>
      <c r="AH11" s="271">
        <v>0</v>
      </c>
      <c r="AI11" s="271">
        <v>0</v>
      </c>
      <c r="AJ11" s="270"/>
      <c r="AK11" s="263"/>
      <c r="AL11" s="263"/>
      <c r="AM11" s="263"/>
      <c r="AN11" s="263"/>
    </row>
    <row r="12" spans="1:41" s="300" customFormat="1" ht="31.5" customHeight="1" x14ac:dyDescent="0.25">
      <c r="A12" s="255" t="s">
        <v>159</v>
      </c>
      <c r="B12" s="259">
        <v>3</v>
      </c>
      <c r="C12" s="259">
        <v>3</v>
      </c>
      <c r="D12" s="259">
        <v>0</v>
      </c>
      <c r="E12" s="259">
        <v>0</v>
      </c>
      <c r="F12" s="272" t="s">
        <v>180</v>
      </c>
      <c r="G12" s="273">
        <v>2</v>
      </c>
      <c r="H12" s="273">
        <v>2</v>
      </c>
      <c r="I12" s="273">
        <v>2</v>
      </c>
      <c r="J12" s="273">
        <v>0</v>
      </c>
      <c r="K12" s="264" t="s">
        <v>186</v>
      </c>
      <c r="L12" s="274">
        <v>2</v>
      </c>
      <c r="M12" s="274">
        <v>2</v>
      </c>
      <c r="N12" s="274">
        <v>0</v>
      </c>
      <c r="O12" s="274">
        <v>0</v>
      </c>
      <c r="P12" s="266" t="s">
        <v>224</v>
      </c>
      <c r="Q12" s="265">
        <v>2</v>
      </c>
      <c r="R12" s="265">
        <v>1</v>
      </c>
      <c r="S12" s="265">
        <v>1</v>
      </c>
      <c r="T12" s="265">
        <v>0</v>
      </c>
      <c r="U12" s="266" t="s">
        <v>199</v>
      </c>
      <c r="V12" s="265">
        <v>2</v>
      </c>
      <c r="W12" s="265">
        <v>1</v>
      </c>
      <c r="X12" s="265">
        <v>1</v>
      </c>
      <c r="Y12" s="265">
        <v>0</v>
      </c>
      <c r="Z12" s="266" t="s">
        <v>641</v>
      </c>
      <c r="AA12" s="265">
        <v>3</v>
      </c>
      <c r="AB12" s="265">
        <v>0</v>
      </c>
      <c r="AC12" s="265">
        <v>0</v>
      </c>
      <c r="AD12" s="265">
        <v>3</v>
      </c>
      <c r="AE12" s="275" t="s">
        <v>220</v>
      </c>
      <c r="AF12" s="271">
        <v>2</v>
      </c>
      <c r="AG12" s="271">
        <v>2</v>
      </c>
      <c r="AH12" s="271">
        <v>0</v>
      </c>
      <c r="AI12" s="271">
        <v>0</v>
      </c>
      <c r="AJ12" s="270"/>
      <c r="AK12" s="263"/>
      <c r="AL12" s="263"/>
      <c r="AM12" s="263"/>
      <c r="AN12" s="263"/>
    </row>
    <row r="13" spans="1:41" s="300" customFormat="1" ht="31.5" customHeight="1" x14ac:dyDescent="0.25">
      <c r="A13" s="276"/>
      <c r="B13" s="277"/>
      <c r="C13" s="277"/>
      <c r="D13" s="277"/>
      <c r="E13" s="277"/>
      <c r="F13" s="278" t="s">
        <v>185</v>
      </c>
      <c r="G13" s="265">
        <v>2</v>
      </c>
      <c r="H13" s="265">
        <v>2</v>
      </c>
      <c r="I13" s="265">
        <v>0</v>
      </c>
      <c r="J13" s="265">
        <v>0</v>
      </c>
      <c r="K13" s="279" t="s">
        <v>293</v>
      </c>
      <c r="L13" s="280">
        <v>2</v>
      </c>
      <c r="M13" s="280">
        <v>2</v>
      </c>
      <c r="N13" s="280">
        <v>0</v>
      </c>
      <c r="O13" s="280">
        <v>0</v>
      </c>
      <c r="P13" s="266" t="s">
        <v>642</v>
      </c>
      <c r="Q13" s="265">
        <v>1</v>
      </c>
      <c r="R13" s="265">
        <v>0</v>
      </c>
      <c r="S13" s="265">
        <v>0</v>
      </c>
      <c r="T13" s="265">
        <v>1</v>
      </c>
      <c r="U13" s="279" t="s">
        <v>295</v>
      </c>
      <c r="V13" s="280">
        <v>3</v>
      </c>
      <c r="W13" s="280">
        <v>3</v>
      </c>
      <c r="X13" s="280">
        <v>0</v>
      </c>
      <c r="Y13" s="280">
        <v>0</v>
      </c>
      <c r="Z13" s="260" t="s">
        <v>300</v>
      </c>
      <c r="AA13" s="248">
        <v>3</v>
      </c>
      <c r="AB13" s="248">
        <v>0</v>
      </c>
      <c r="AC13" s="248">
        <v>0</v>
      </c>
      <c r="AD13" s="248">
        <v>3</v>
      </c>
      <c r="AE13" s="266" t="s">
        <v>297</v>
      </c>
      <c r="AF13" s="265">
        <v>2</v>
      </c>
      <c r="AG13" s="265">
        <v>1</v>
      </c>
      <c r="AH13" s="265">
        <v>1</v>
      </c>
      <c r="AI13" s="265">
        <v>0</v>
      </c>
      <c r="AJ13" s="270"/>
      <c r="AK13" s="263"/>
      <c r="AL13" s="263"/>
      <c r="AM13" s="263"/>
      <c r="AN13" s="263"/>
    </row>
    <row r="14" spans="1:41" s="300" customFormat="1" ht="31.5" customHeight="1" x14ac:dyDescent="0.25">
      <c r="A14" s="276"/>
      <c r="B14" s="277"/>
      <c r="C14" s="277"/>
      <c r="D14" s="277"/>
      <c r="E14" s="277"/>
      <c r="F14" s="266" t="s">
        <v>225</v>
      </c>
      <c r="G14" s="265">
        <v>2</v>
      </c>
      <c r="H14" s="265">
        <v>2</v>
      </c>
      <c r="I14" s="265">
        <v>0</v>
      </c>
      <c r="J14" s="265">
        <v>0</v>
      </c>
      <c r="K14" s="285"/>
      <c r="L14" s="286"/>
      <c r="M14" s="286"/>
      <c r="N14" s="286"/>
      <c r="O14" s="286"/>
      <c r="P14" s="279" t="s">
        <v>294</v>
      </c>
      <c r="Q14" s="282">
        <v>2</v>
      </c>
      <c r="R14" s="282">
        <v>2</v>
      </c>
      <c r="S14" s="282">
        <v>0</v>
      </c>
      <c r="T14" s="282">
        <v>0</v>
      </c>
      <c r="U14" s="285"/>
      <c r="V14" s="277"/>
      <c r="W14" s="277"/>
      <c r="X14" s="277"/>
      <c r="Y14" s="277"/>
      <c r="AE14" s="279" t="s">
        <v>296</v>
      </c>
      <c r="AF14" s="281">
        <v>2</v>
      </c>
      <c r="AG14" s="281">
        <v>2</v>
      </c>
      <c r="AH14" s="281">
        <v>0</v>
      </c>
      <c r="AI14" s="281">
        <v>0</v>
      </c>
      <c r="AJ14" s="270"/>
      <c r="AK14" s="263"/>
      <c r="AL14" s="263"/>
      <c r="AM14" s="263"/>
      <c r="AN14" s="263"/>
    </row>
    <row r="15" spans="1:41" s="300" customFormat="1" ht="31.5" customHeight="1" x14ac:dyDescent="0.25">
      <c r="A15" s="276"/>
      <c r="B15" s="277"/>
      <c r="C15" s="277"/>
      <c r="D15" s="277"/>
      <c r="E15" s="277"/>
      <c r="F15" s="283"/>
      <c r="G15" s="284"/>
      <c r="H15" s="284"/>
      <c r="I15" s="284"/>
      <c r="J15" s="284"/>
      <c r="K15" s="285"/>
      <c r="L15" s="286"/>
      <c r="M15" s="286"/>
      <c r="N15" s="286"/>
      <c r="O15" s="286"/>
      <c r="P15" s="285"/>
      <c r="Q15" s="286"/>
      <c r="R15" s="286"/>
      <c r="S15" s="286"/>
      <c r="T15" s="286"/>
      <c r="U15" s="285"/>
      <c r="V15" s="277"/>
      <c r="W15" s="277"/>
      <c r="X15" s="277"/>
      <c r="Y15" s="277"/>
      <c r="Z15" s="285"/>
      <c r="AA15" s="287"/>
      <c r="AB15" s="287"/>
      <c r="AC15" s="287"/>
      <c r="AD15" s="287"/>
      <c r="AE15" s="262"/>
      <c r="AF15" s="287"/>
      <c r="AG15" s="287"/>
      <c r="AH15" s="287"/>
      <c r="AI15" s="287"/>
      <c r="AJ15" s="262"/>
      <c r="AK15" s="263"/>
      <c r="AL15" s="263"/>
      <c r="AM15" s="263"/>
      <c r="AN15" s="263"/>
    </row>
    <row r="16" spans="1:41" ht="31.5" customHeight="1" x14ac:dyDescent="0.25">
      <c r="B16" s="289">
        <f>SUM(B5:B15)</f>
        <v>20</v>
      </c>
      <c r="C16" s="292"/>
      <c r="D16" s="292"/>
      <c r="E16" s="292"/>
      <c r="F16" s="290"/>
      <c r="G16" s="289">
        <f>SUM(G5:G15)</f>
        <v>20</v>
      </c>
      <c r="H16" s="292"/>
      <c r="I16" s="292"/>
      <c r="J16" s="292"/>
      <c r="K16" s="291"/>
      <c r="L16" s="292">
        <f>SUM(L5:L13)</f>
        <v>20</v>
      </c>
      <c r="M16" s="292"/>
      <c r="N16" s="292"/>
      <c r="O16" s="292"/>
      <c r="P16" s="290"/>
      <c r="Q16" s="292">
        <f>SUM(Q5:Q14)</f>
        <v>19</v>
      </c>
      <c r="R16" s="292"/>
      <c r="S16" s="292"/>
      <c r="T16" s="292"/>
      <c r="U16" s="293"/>
      <c r="V16" s="294">
        <f>SUM(V5:V15)</f>
        <v>19</v>
      </c>
      <c r="W16" s="294"/>
      <c r="X16" s="294"/>
      <c r="Y16" s="294"/>
      <c r="Z16" s="293"/>
      <c r="AA16" s="295">
        <f>SUM(AA5:AA15)</f>
        <v>20</v>
      </c>
      <c r="AB16" s="295"/>
      <c r="AC16" s="295"/>
      <c r="AD16" s="295"/>
      <c r="AE16" s="293"/>
      <c r="AF16" s="294">
        <f>SUM(AF5:AF14)</f>
        <v>19</v>
      </c>
      <c r="AG16" s="294"/>
      <c r="AH16" s="294"/>
      <c r="AI16" s="294"/>
      <c r="AJ16" s="296"/>
      <c r="AK16" s="297">
        <f>SUM(AK5:AK15)</f>
        <v>10</v>
      </c>
      <c r="AL16" s="297"/>
      <c r="AM16" s="297"/>
      <c r="AN16" s="297"/>
      <c r="AO16" s="288">
        <f>SUM(A16:AK16)</f>
        <v>147</v>
      </c>
    </row>
    <row r="17" spans="2:36" x14ac:dyDescent="0.25">
      <c r="B17" s="298"/>
      <c r="C17" s="298"/>
      <c r="D17" s="298"/>
      <c r="E17" s="298"/>
      <c r="K17" s="291"/>
      <c r="L17" s="298"/>
      <c r="M17" s="298"/>
      <c r="N17" s="298"/>
      <c r="O17" s="298"/>
      <c r="U17" s="293"/>
      <c r="V17" s="293"/>
      <c r="W17" s="293"/>
      <c r="X17" s="293"/>
      <c r="Y17" s="293"/>
      <c r="Z17" s="293"/>
      <c r="AA17" s="301"/>
      <c r="AB17" s="301"/>
      <c r="AC17" s="301"/>
      <c r="AD17" s="301"/>
      <c r="AE17" s="293"/>
      <c r="AF17" s="293"/>
      <c r="AG17" s="293"/>
      <c r="AH17" s="293"/>
      <c r="AI17" s="293"/>
      <c r="AJ17" s="296"/>
    </row>
    <row r="18" spans="2:36" x14ac:dyDescent="0.25">
      <c r="B18" s="298"/>
      <c r="C18" s="298"/>
      <c r="D18" s="298"/>
      <c r="E18" s="298"/>
      <c r="F18" s="291"/>
      <c r="G18" s="298"/>
      <c r="H18" s="298"/>
      <c r="I18" s="298"/>
      <c r="J18" s="298"/>
      <c r="K18" s="291"/>
      <c r="L18" s="298"/>
      <c r="M18" s="298"/>
      <c r="N18" s="298"/>
      <c r="O18" s="298"/>
      <c r="P18" s="290"/>
      <c r="Q18" s="298"/>
      <c r="R18" s="298"/>
      <c r="S18" s="298"/>
      <c r="T18" s="298"/>
      <c r="U18" s="293"/>
      <c r="V18" s="293"/>
      <c r="W18" s="293"/>
      <c r="X18" s="293"/>
      <c r="Y18" s="293"/>
      <c r="Z18" s="293"/>
      <c r="AA18" s="301"/>
      <c r="AB18" s="301"/>
      <c r="AC18" s="301"/>
      <c r="AD18" s="301"/>
      <c r="AE18" s="293"/>
      <c r="AF18" s="293"/>
      <c r="AG18" s="293"/>
      <c r="AH18" s="293"/>
      <c r="AI18" s="293"/>
      <c r="AJ18" s="296"/>
    </row>
    <row r="19" spans="2:36" x14ac:dyDescent="0.25">
      <c r="P19" s="302"/>
    </row>
    <row r="20" spans="2:36" x14ac:dyDescent="0.25">
      <c r="B20" s="468" t="s">
        <v>76</v>
      </c>
      <c r="C20" s="468"/>
      <c r="D20" s="468"/>
      <c r="E20" s="468"/>
      <c r="F20" s="468"/>
      <c r="P20" s="303"/>
    </row>
    <row r="21" spans="2:36" x14ac:dyDescent="0.25">
      <c r="B21" s="356"/>
      <c r="C21" s="356"/>
      <c r="D21" s="356"/>
      <c r="E21" s="356"/>
      <c r="F21" s="357"/>
      <c r="P21" s="302"/>
    </row>
    <row r="22" spans="2:36" x14ac:dyDescent="0.25">
      <c r="B22" s="306"/>
      <c r="C22" s="306"/>
      <c r="D22" s="306"/>
      <c r="E22" s="306"/>
      <c r="F22" s="307"/>
      <c r="G22" s="306" t="s">
        <v>1</v>
      </c>
      <c r="H22" s="306"/>
      <c r="I22" s="306"/>
      <c r="J22" s="306"/>
      <c r="K22" s="306" t="s">
        <v>77</v>
      </c>
    </row>
    <row r="23" spans="2:36" x14ac:dyDescent="0.25">
      <c r="B23" s="308"/>
      <c r="C23" s="308"/>
      <c r="D23" s="308"/>
      <c r="E23" s="308"/>
      <c r="F23" s="309" t="s">
        <v>78</v>
      </c>
      <c r="G23" s="310">
        <f>SUM(B16,G16,L16,Q16,V16,AA16,AF16,AK16)</f>
        <v>147</v>
      </c>
      <c r="H23" s="310"/>
      <c r="I23" s="310"/>
      <c r="J23" s="310"/>
      <c r="K23" s="311" t="s">
        <v>105</v>
      </c>
      <c r="Q23" s="312"/>
      <c r="R23" s="312"/>
      <c r="S23" s="312"/>
      <c r="T23" s="312"/>
      <c r="U23" s="313" t="s">
        <v>79</v>
      </c>
      <c r="V23" s="314"/>
      <c r="W23" s="314"/>
      <c r="X23" s="314"/>
      <c r="Y23" s="314"/>
      <c r="Z23" s="315" t="s">
        <v>97</v>
      </c>
      <c r="AA23" s="315" t="s">
        <v>1</v>
      </c>
      <c r="AB23" s="315"/>
      <c r="AC23" s="315"/>
      <c r="AD23" s="315"/>
      <c r="AE23" s="315" t="s">
        <v>291</v>
      </c>
    </row>
    <row r="24" spans="2:36" x14ac:dyDescent="0.25">
      <c r="B24" s="469" t="s">
        <v>80</v>
      </c>
      <c r="C24" s="358"/>
      <c r="D24" s="358"/>
      <c r="E24" s="358"/>
      <c r="F24" s="316" t="s">
        <v>81</v>
      </c>
      <c r="G24" s="312">
        <v>10</v>
      </c>
      <c r="H24" s="312"/>
      <c r="I24" s="312"/>
      <c r="J24" s="312"/>
      <c r="K24" s="316" t="s">
        <v>114</v>
      </c>
      <c r="Q24" s="317"/>
      <c r="R24" s="317"/>
      <c r="S24" s="317"/>
      <c r="T24" s="317"/>
      <c r="U24" s="313" t="s">
        <v>82</v>
      </c>
      <c r="V24" s="318" t="s">
        <v>279</v>
      </c>
      <c r="W24" s="318"/>
      <c r="X24" s="318"/>
      <c r="Y24" s="318"/>
      <c r="Z24" s="327" t="s">
        <v>161</v>
      </c>
      <c r="AA24" s="328">
        <v>2</v>
      </c>
      <c r="AB24" s="328"/>
      <c r="AC24" s="328"/>
      <c r="AD24" s="328"/>
      <c r="AE24" s="319">
        <v>3</v>
      </c>
    </row>
    <row r="25" spans="2:36" x14ac:dyDescent="0.25">
      <c r="B25" s="469"/>
      <c r="C25" s="358"/>
      <c r="D25" s="358"/>
      <c r="E25" s="358"/>
      <c r="F25" s="320" t="s">
        <v>92</v>
      </c>
      <c r="G25" s="317">
        <v>14</v>
      </c>
      <c r="H25" s="317"/>
      <c r="I25" s="317"/>
      <c r="J25" s="317"/>
      <c r="K25" s="320" t="s">
        <v>273</v>
      </c>
      <c r="Q25" s="321"/>
      <c r="R25" s="321"/>
      <c r="S25" s="321"/>
      <c r="T25" s="321"/>
      <c r="U25" s="313" t="s">
        <v>83</v>
      </c>
      <c r="V25" s="318" t="s">
        <v>280</v>
      </c>
      <c r="W25" s="318"/>
      <c r="X25" s="318"/>
      <c r="Y25" s="318"/>
      <c r="Z25" s="327" t="s">
        <v>162</v>
      </c>
      <c r="AA25" s="328">
        <v>2</v>
      </c>
      <c r="AB25" s="328"/>
      <c r="AC25" s="328"/>
      <c r="AD25" s="328"/>
      <c r="AE25" s="319">
        <v>3</v>
      </c>
    </row>
    <row r="26" spans="2:36" x14ac:dyDescent="0.25">
      <c r="B26" s="469"/>
      <c r="C26" s="358"/>
      <c r="D26" s="358"/>
      <c r="E26" s="358"/>
      <c r="F26" s="313"/>
      <c r="G26" s="308"/>
      <c r="H26" s="308"/>
      <c r="I26" s="308"/>
      <c r="J26" s="308"/>
      <c r="K26" s="313"/>
      <c r="Q26" s="322"/>
      <c r="R26" s="322"/>
      <c r="S26" s="322"/>
      <c r="T26" s="322"/>
      <c r="U26" s="313" t="s">
        <v>84</v>
      </c>
      <c r="V26" s="318" t="s">
        <v>281</v>
      </c>
      <c r="W26" s="318"/>
      <c r="X26" s="318"/>
      <c r="Y26" s="318"/>
      <c r="Z26" s="327" t="s">
        <v>163</v>
      </c>
      <c r="AA26" s="328">
        <v>2</v>
      </c>
      <c r="AB26" s="328"/>
      <c r="AC26" s="328"/>
      <c r="AD26" s="328"/>
      <c r="AE26" s="319">
        <v>4</v>
      </c>
    </row>
    <row r="27" spans="2:36" x14ac:dyDescent="0.25">
      <c r="B27" s="470"/>
      <c r="C27" s="359"/>
      <c r="D27" s="359"/>
      <c r="E27" s="359"/>
      <c r="F27" s="313" t="s">
        <v>85</v>
      </c>
      <c r="G27" s="308">
        <v>103</v>
      </c>
      <c r="H27" s="308"/>
      <c r="I27" s="308"/>
      <c r="J27" s="308"/>
      <c r="K27" s="313" t="s">
        <v>115</v>
      </c>
      <c r="Q27" s="323"/>
      <c r="R27" s="323"/>
      <c r="S27" s="323"/>
      <c r="T27" s="323"/>
      <c r="U27" s="313" t="s">
        <v>86</v>
      </c>
      <c r="V27" s="318" t="s">
        <v>282</v>
      </c>
      <c r="W27" s="318"/>
      <c r="X27" s="318"/>
      <c r="Y27" s="318"/>
      <c r="Z27" s="327" t="s">
        <v>164</v>
      </c>
      <c r="AA27" s="328">
        <v>2</v>
      </c>
      <c r="AB27" s="328"/>
      <c r="AC27" s="328"/>
      <c r="AD27" s="328"/>
      <c r="AE27" s="319">
        <v>4</v>
      </c>
    </row>
    <row r="28" spans="2:36" ht="31.5" x14ac:dyDescent="0.25">
      <c r="B28" s="471"/>
      <c r="C28" s="360"/>
      <c r="D28" s="360"/>
      <c r="E28" s="360"/>
      <c r="F28" s="313" t="s">
        <v>87</v>
      </c>
      <c r="G28" s="308">
        <v>19</v>
      </c>
      <c r="H28" s="308"/>
      <c r="I28" s="308"/>
      <c r="J28" s="308"/>
      <c r="K28" s="313" t="s">
        <v>272</v>
      </c>
      <c r="Q28" s="324"/>
      <c r="R28" s="324"/>
      <c r="S28" s="324"/>
      <c r="T28" s="324"/>
      <c r="U28" s="313" t="s">
        <v>88</v>
      </c>
      <c r="V28" s="318" t="s">
        <v>283</v>
      </c>
      <c r="W28" s="318"/>
      <c r="X28" s="318"/>
      <c r="Y28" s="318"/>
      <c r="Z28" s="329" t="s">
        <v>165</v>
      </c>
      <c r="AA28" s="330">
        <v>3</v>
      </c>
      <c r="AB28" s="330"/>
      <c r="AC28" s="330"/>
      <c r="AD28" s="330"/>
      <c r="AE28" s="319">
        <v>5</v>
      </c>
    </row>
    <row r="29" spans="2:36" x14ac:dyDescent="0.25">
      <c r="B29" s="472"/>
      <c r="C29" s="361"/>
      <c r="D29" s="361"/>
      <c r="E29" s="361"/>
      <c r="F29" s="309" t="s">
        <v>96</v>
      </c>
      <c r="G29" s="310">
        <f>SUM(G24:G28)</f>
        <v>146</v>
      </c>
      <c r="H29" s="310"/>
      <c r="I29" s="310"/>
      <c r="J29" s="310"/>
      <c r="K29" s="309" t="s">
        <v>105</v>
      </c>
      <c r="V29" s="318" t="s">
        <v>284</v>
      </c>
      <c r="W29" s="318"/>
      <c r="X29" s="318"/>
      <c r="Y29" s="318"/>
      <c r="Z29" s="329"/>
      <c r="AA29" s="330"/>
      <c r="AB29" s="330"/>
      <c r="AC29" s="330"/>
      <c r="AD29" s="330"/>
      <c r="AE29" s="319">
        <v>5</v>
      </c>
    </row>
    <row r="30" spans="2:36" x14ac:dyDescent="0.25">
      <c r="V30" s="318" t="s">
        <v>285</v>
      </c>
      <c r="W30" s="318"/>
      <c r="X30" s="318"/>
      <c r="Y30" s="318"/>
      <c r="Z30" s="329" t="s">
        <v>166</v>
      </c>
      <c r="AA30" s="330">
        <v>3</v>
      </c>
      <c r="AB30" s="330"/>
      <c r="AC30" s="330"/>
      <c r="AD30" s="330"/>
      <c r="AE30" s="319">
        <v>7</v>
      </c>
    </row>
    <row r="31" spans="2:36" x14ac:dyDescent="0.25">
      <c r="V31" s="318" t="s">
        <v>286</v>
      </c>
      <c r="W31" s="318"/>
      <c r="X31" s="318"/>
      <c r="Y31" s="318"/>
      <c r="Z31" s="327" t="s">
        <v>167</v>
      </c>
      <c r="AA31" s="328">
        <v>2</v>
      </c>
      <c r="AB31" s="328"/>
      <c r="AC31" s="328"/>
      <c r="AD31" s="328"/>
      <c r="AE31" s="319">
        <v>7</v>
      </c>
    </row>
    <row r="32" spans="2:36" x14ac:dyDescent="0.25">
      <c r="Z32" s="331" t="s">
        <v>168</v>
      </c>
      <c r="AA32" s="332">
        <v>2</v>
      </c>
      <c r="AB32" s="350"/>
      <c r="AC32" s="350"/>
      <c r="AD32" s="350"/>
    </row>
    <row r="33" spans="1:30" x14ac:dyDescent="0.25">
      <c r="Z33" s="326" t="s">
        <v>113</v>
      </c>
      <c r="AA33" s="315">
        <f>SUM(AA24:AA32)</f>
        <v>18</v>
      </c>
      <c r="AB33" s="351"/>
      <c r="AC33" s="351"/>
      <c r="AD33" s="351"/>
    </row>
    <row r="34" spans="1:30" ht="18.75" x14ac:dyDescent="0.25">
      <c r="B34" s="473" t="s">
        <v>591</v>
      </c>
      <c r="C34" s="473"/>
      <c r="D34" s="473"/>
      <c r="E34" s="473"/>
      <c r="F34" s="473"/>
      <c r="G34" s="473"/>
      <c r="H34" s="473"/>
      <c r="I34" s="473"/>
      <c r="J34" s="473"/>
      <c r="K34" s="473"/>
      <c r="L34" s="337"/>
      <c r="M34" s="337"/>
      <c r="N34" s="337"/>
      <c r="O34" s="337"/>
      <c r="Z34" s="326" t="s">
        <v>112</v>
      </c>
      <c r="AA34" s="328">
        <v>9</v>
      </c>
      <c r="AB34" s="352"/>
      <c r="AC34" s="352"/>
      <c r="AD34" s="352"/>
    </row>
    <row r="35" spans="1:30" x14ac:dyDescent="0.25">
      <c r="A35" s="325"/>
      <c r="B35" s="333" t="s">
        <v>6</v>
      </c>
      <c r="C35" s="333"/>
      <c r="D35" s="333"/>
      <c r="E35" s="333"/>
      <c r="F35" s="333" t="s">
        <v>274</v>
      </c>
      <c r="G35" s="333" t="s">
        <v>1</v>
      </c>
      <c r="H35" s="333"/>
      <c r="I35" s="333"/>
      <c r="J35" s="333"/>
      <c r="K35" s="333" t="s">
        <v>275</v>
      </c>
      <c r="L35" s="336"/>
      <c r="M35" s="301"/>
      <c r="N35" s="301"/>
      <c r="O35" s="301"/>
    </row>
    <row r="36" spans="1:30" x14ac:dyDescent="0.25">
      <c r="A36" s="325"/>
      <c r="B36" s="339">
        <v>1</v>
      </c>
      <c r="C36" s="339"/>
      <c r="D36" s="339"/>
      <c r="E36" s="339"/>
      <c r="F36" s="340" t="s">
        <v>592</v>
      </c>
      <c r="G36" s="339">
        <v>2</v>
      </c>
      <c r="H36" s="339"/>
      <c r="I36" s="339"/>
      <c r="J36" s="339"/>
      <c r="K36" s="333">
        <v>6</v>
      </c>
      <c r="L36" s="336"/>
      <c r="M36" s="301"/>
      <c r="N36" s="301"/>
      <c r="O36" s="301"/>
      <c r="P36" s="325"/>
      <c r="V36" s="318" t="s">
        <v>279</v>
      </c>
      <c r="W36" s="318"/>
      <c r="X36" s="318"/>
      <c r="Y36" s="318"/>
      <c r="Z36" s="326" t="s">
        <v>97</v>
      </c>
      <c r="AA36" s="326" t="s">
        <v>1</v>
      </c>
      <c r="AB36" s="353"/>
      <c r="AC36" s="353"/>
      <c r="AD36" s="353"/>
    </row>
    <row r="37" spans="1:30" x14ac:dyDescent="0.25">
      <c r="A37" s="325"/>
      <c r="B37" s="339">
        <v>2</v>
      </c>
      <c r="C37" s="339"/>
      <c r="D37" s="339"/>
      <c r="E37" s="339"/>
      <c r="F37" s="340" t="s">
        <v>206</v>
      </c>
      <c r="G37" s="339">
        <v>2</v>
      </c>
      <c r="H37" s="339"/>
      <c r="I37" s="339"/>
      <c r="J37" s="339"/>
      <c r="K37" s="333">
        <v>6</v>
      </c>
      <c r="L37" s="336"/>
      <c r="M37" s="301"/>
      <c r="N37" s="301"/>
      <c r="O37" s="301"/>
      <c r="U37" s="325"/>
      <c r="V37" s="318" t="s">
        <v>280</v>
      </c>
      <c r="W37" s="318"/>
      <c r="X37" s="318"/>
      <c r="Y37" s="318"/>
      <c r="Z37" s="327" t="s">
        <v>161</v>
      </c>
      <c r="AA37" s="328">
        <v>2</v>
      </c>
      <c r="AB37" s="352"/>
      <c r="AC37" s="352"/>
      <c r="AD37" s="352"/>
    </row>
    <row r="38" spans="1:30" ht="31.5" x14ac:dyDescent="0.25">
      <c r="B38" s="339">
        <v>3</v>
      </c>
      <c r="C38" s="339"/>
      <c r="D38" s="339"/>
      <c r="E38" s="339"/>
      <c r="F38" s="340" t="s">
        <v>593</v>
      </c>
      <c r="G38" s="339">
        <v>2</v>
      </c>
      <c r="H38" s="339"/>
      <c r="I38" s="339"/>
      <c r="J38" s="339"/>
      <c r="K38" s="333">
        <v>6</v>
      </c>
      <c r="L38" s="336"/>
      <c r="M38" s="301"/>
      <c r="N38" s="301"/>
      <c r="O38" s="301"/>
      <c r="V38" s="318" t="s">
        <v>281</v>
      </c>
      <c r="W38" s="318"/>
      <c r="X38" s="318"/>
      <c r="Y38" s="318"/>
      <c r="Z38" s="327" t="s">
        <v>162</v>
      </c>
      <c r="AA38" s="328">
        <v>2</v>
      </c>
      <c r="AB38" s="352"/>
      <c r="AC38" s="352"/>
      <c r="AD38" s="352"/>
    </row>
    <row r="39" spans="1:30" x14ac:dyDescent="0.25">
      <c r="B39" s="339">
        <v>4</v>
      </c>
      <c r="C39" s="339"/>
      <c r="D39" s="339"/>
      <c r="E39" s="339"/>
      <c r="F39" s="340" t="s">
        <v>214</v>
      </c>
      <c r="G39" s="339">
        <v>2</v>
      </c>
      <c r="H39" s="339"/>
      <c r="I39" s="339"/>
      <c r="J39" s="339"/>
      <c r="K39" s="333">
        <v>7</v>
      </c>
      <c r="L39" s="336"/>
      <c r="M39" s="301"/>
      <c r="N39" s="301"/>
      <c r="O39" s="301"/>
      <c r="V39" s="318" t="s">
        <v>282</v>
      </c>
      <c r="W39" s="318"/>
      <c r="X39" s="318"/>
      <c r="Y39" s="318"/>
      <c r="Z39" s="327" t="s">
        <v>163</v>
      </c>
      <c r="AA39" s="328">
        <v>2</v>
      </c>
      <c r="AB39" s="352"/>
      <c r="AC39" s="352"/>
      <c r="AD39" s="352"/>
    </row>
    <row r="40" spans="1:30" ht="31.5" x14ac:dyDescent="0.25">
      <c r="B40" s="339">
        <v>5</v>
      </c>
      <c r="C40" s="339"/>
      <c r="D40" s="339"/>
      <c r="E40" s="339"/>
      <c r="F40" s="340" t="s">
        <v>218</v>
      </c>
      <c r="G40" s="339">
        <v>2</v>
      </c>
      <c r="H40" s="339"/>
      <c r="I40" s="339"/>
      <c r="J40" s="339"/>
      <c r="K40" s="333">
        <v>7</v>
      </c>
      <c r="L40" s="336"/>
      <c r="M40" s="301"/>
      <c r="N40" s="301"/>
      <c r="O40" s="301"/>
      <c r="V40" s="318" t="s">
        <v>283</v>
      </c>
      <c r="W40" s="318"/>
      <c r="X40" s="318"/>
      <c r="Y40" s="318"/>
      <c r="Z40" s="327" t="s">
        <v>164</v>
      </c>
      <c r="AA40" s="328">
        <v>2</v>
      </c>
      <c r="AB40" s="352"/>
      <c r="AC40" s="352"/>
      <c r="AD40" s="352"/>
    </row>
    <row r="41" spans="1:30" x14ac:dyDescent="0.25">
      <c r="B41" s="333"/>
      <c r="C41" s="333"/>
      <c r="D41" s="333"/>
      <c r="E41" s="333"/>
      <c r="F41" s="334"/>
      <c r="G41" s="333">
        <f>SUM(G36:G40)</f>
        <v>10</v>
      </c>
      <c r="H41" s="333"/>
      <c r="I41" s="333"/>
      <c r="J41" s="333"/>
      <c r="K41" s="333"/>
      <c r="L41" s="336"/>
      <c r="M41" s="301"/>
      <c r="N41" s="301"/>
      <c r="O41" s="301"/>
      <c r="V41" s="318"/>
      <c r="W41" s="318"/>
      <c r="X41" s="318"/>
      <c r="Y41" s="318"/>
      <c r="Z41" s="329" t="s">
        <v>165</v>
      </c>
      <c r="AA41" s="330">
        <v>3</v>
      </c>
      <c r="AB41" s="354"/>
      <c r="AC41" s="354"/>
      <c r="AD41" s="354"/>
    </row>
    <row r="42" spans="1:30" x14ac:dyDescent="0.25">
      <c r="B42" s="301"/>
      <c r="C42" s="301"/>
      <c r="D42" s="301"/>
      <c r="E42" s="301"/>
      <c r="F42" s="335"/>
      <c r="G42" s="301"/>
      <c r="H42" s="301"/>
      <c r="I42" s="301"/>
      <c r="J42" s="301"/>
      <c r="K42" s="301"/>
      <c r="L42" s="301"/>
      <c r="M42" s="301"/>
      <c r="N42" s="301"/>
      <c r="O42" s="301"/>
      <c r="V42" s="318" t="s">
        <v>284</v>
      </c>
      <c r="W42" s="318"/>
      <c r="X42" s="318"/>
      <c r="Y42" s="318"/>
      <c r="Z42" s="329"/>
      <c r="AA42" s="330"/>
      <c r="AB42" s="354"/>
      <c r="AC42" s="354"/>
      <c r="AD42" s="354"/>
    </row>
    <row r="43" spans="1:30" x14ac:dyDescent="0.25">
      <c r="V43" s="318" t="s">
        <v>285</v>
      </c>
      <c r="W43" s="318"/>
      <c r="X43" s="318"/>
      <c r="Y43" s="318"/>
      <c r="Z43" s="329" t="s">
        <v>166</v>
      </c>
      <c r="AA43" s="330">
        <v>3</v>
      </c>
      <c r="AB43" s="354"/>
      <c r="AC43" s="354"/>
      <c r="AD43" s="354"/>
    </row>
    <row r="44" spans="1:30" x14ac:dyDescent="0.25">
      <c r="V44" s="318" t="s">
        <v>286</v>
      </c>
      <c r="W44" s="318"/>
      <c r="X44" s="318"/>
      <c r="Y44" s="318"/>
      <c r="Z44" s="327" t="s">
        <v>167</v>
      </c>
      <c r="AA44" s="328">
        <v>2</v>
      </c>
      <c r="AB44" s="352"/>
      <c r="AC44" s="352"/>
      <c r="AD44" s="352"/>
    </row>
    <row r="45" spans="1:30" x14ac:dyDescent="0.25">
      <c r="Z45" s="331" t="s">
        <v>168</v>
      </c>
      <c r="AA45" s="332">
        <v>2</v>
      </c>
      <c r="AB45" s="350"/>
      <c r="AC45" s="350"/>
      <c r="AD45" s="350"/>
    </row>
    <row r="46" spans="1:30" x14ac:dyDescent="0.25">
      <c r="Z46" s="326" t="s">
        <v>113</v>
      </c>
      <c r="AA46" s="326">
        <f>SUM(AA37:AA45)</f>
        <v>18</v>
      </c>
      <c r="AB46" s="353"/>
      <c r="AC46" s="353"/>
      <c r="AD46" s="353"/>
    </row>
    <row r="47" spans="1:30" x14ac:dyDescent="0.25">
      <c r="Z47" s="326" t="s">
        <v>112</v>
      </c>
      <c r="AA47" s="326">
        <v>9</v>
      </c>
      <c r="AB47" s="353"/>
      <c r="AC47" s="353"/>
      <c r="AD47" s="353"/>
    </row>
  </sheetData>
  <mergeCells count="21">
    <mergeCell ref="A1:AJ1"/>
    <mergeCell ref="B3:B4"/>
    <mergeCell ref="C3:E3"/>
    <mergeCell ref="G3:G4"/>
    <mergeCell ref="H3:J3"/>
    <mergeCell ref="L3:L4"/>
    <mergeCell ref="M3:O3"/>
    <mergeCell ref="Q3:Q4"/>
    <mergeCell ref="R3:T3"/>
    <mergeCell ref="V3:V4"/>
    <mergeCell ref="AL3:AN3"/>
    <mergeCell ref="B20:F20"/>
    <mergeCell ref="B24:B26"/>
    <mergeCell ref="B27:B29"/>
    <mergeCell ref="B34:K34"/>
    <mergeCell ref="W3:Y3"/>
    <mergeCell ref="AA3:AA4"/>
    <mergeCell ref="AB3:AD3"/>
    <mergeCell ref="AF3:AF4"/>
    <mergeCell ref="AG3:AI3"/>
    <mergeCell ref="AK3:AK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C49"/>
  <sheetViews>
    <sheetView zoomScale="70" zoomScaleNormal="70" workbookViewId="0">
      <selection activeCell="AN18" sqref="AN18"/>
    </sheetView>
  </sheetViews>
  <sheetFormatPr defaultColWidth="10.28515625" defaultRowHeight="15.75" x14ac:dyDescent="0.25"/>
  <cols>
    <col min="1" max="1" width="7.5703125" style="288" customWidth="1"/>
    <col min="2" max="2" width="10.28515625" style="288"/>
    <col min="3" max="3" width="30.7109375" style="288" customWidth="1"/>
    <col min="4" max="7" width="7.28515625" style="290" customWidth="1"/>
    <col min="8" max="8" width="13.85546875" style="290" customWidth="1"/>
    <col min="9" max="9" width="35.5703125" style="288" customWidth="1"/>
    <col min="10" max="12" width="6.7109375" style="290" customWidth="1"/>
    <col min="13" max="13" width="8.28515625" style="290" customWidth="1"/>
    <col min="14" max="14" width="10.140625" style="290" bestFit="1" customWidth="1"/>
    <col min="15" max="15" width="32.5703125" style="288" customWidth="1"/>
    <col min="16" max="16" width="8" style="290" customWidth="1"/>
    <col min="17" max="18" width="6.7109375" style="290" customWidth="1"/>
    <col min="19" max="19" width="8.5703125" style="290" customWidth="1"/>
    <col min="20" max="20" width="14.42578125" style="290" customWidth="1"/>
    <col min="21" max="21" width="39.28515625" style="288" customWidth="1"/>
    <col min="22" max="24" width="7" style="290" customWidth="1"/>
    <col min="25" max="25" width="8.5703125" style="290" customWidth="1"/>
    <col min="26" max="26" width="13.85546875" style="290" customWidth="1"/>
    <col min="27" max="27" width="34.42578125" style="288" customWidth="1"/>
    <col min="28" max="31" width="8" style="290" customWidth="1"/>
    <col min="32" max="32" width="15.28515625" style="290" customWidth="1"/>
    <col min="33" max="33" width="40.7109375" style="288" customWidth="1"/>
    <col min="34" max="34" width="9.140625" style="290" customWidth="1"/>
    <col min="35" max="35" width="10.7109375" style="290" bestFit="1" customWidth="1"/>
    <col min="36" max="37" width="9.140625" style="290" customWidth="1"/>
    <col min="38" max="38" width="16.28515625" style="290" customWidth="1"/>
    <col min="39" max="39" width="32.140625" style="288" customWidth="1"/>
    <col min="40" max="40" width="9" style="290" customWidth="1"/>
    <col min="41" max="43" width="7.7109375" style="290" customWidth="1"/>
    <col min="44" max="44" width="14.28515625" style="290" customWidth="1"/>
    <col min="45" max="45" width="28" style="288" customWidth="1"/>
    <col min="46" max="46" width="10.28515625" style="290"/>
    <col min="47" max="49" width="7.42578125" style="290" customWidth="1"/>
    <col min="50" max="52" width="10.28515625" style="288"/>
    <col min="53" max="53" width="37.7109375" style="288" bestFit="1" customWidth="1"/>
    <col min="54" max="54" width="10.28515625" style="288"/>
    <col min="55" max="55" width="10.7109375" style="288" bestFit="1" customWidth="1"/>
    <col min="56" max="16384" width="10.28515625" style="288"/>
  </cols>
  <sheetData>
    <row r="1" spans="1:55" ht="35.25" customHeight="1" x14ac:dyDescent="0.25">
      <c r="C1" s="467" t="s">
        <v>67</v>
      </c>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row>
    <row r="2" spans="1:55" ht="18" customHeight="1" x14ac:dyDescent="0.25"/>
    <row r="3" spans="1:55" ht="31.5" customHeight="1" x14ac:dyDescent="0.25">
      <c r="B3" s="484" t="s">
        <v>68</v>
      </c>
      <c r="C3" s="484"/>
      <c r="D3" s="477" t="s">
        <v>1</v>
      </c>
      <c r="E3" s="474" t="s">
        <v>594</v>
      </c>
      <c r="F3" s="475"/>
      <c r="G3" s="476"/>
      <c r="H3" s="474" t="s">
        <v>69</v>
      </c>
      <c r="I3" s="476"/>
      <c r="J3" s="477" t="s">
        <v>1</v>
      </c>
      <c r="K3" s="474" t="s">
        <v>594</v>
      </c>
      <c r="L3" s="475"/>
      <c r="M3" s="476"/>
      <c r="N3" s="474" t="s">
        <v>70</v>
      </c>
      <c r="O3" s="476"/>
      <c r="P3" s="477" t="s">
        <v>1</v>
      </c>
      <c r="Q3" s="474" t="s">
        <v>594</v>
      </c>
      <c r="R3" s="475"/>
      <c r="S3" s="476"/>
      <c r="T3" s="474" t="s">
        <v>71</v>
      </c>
      <c r="U3" s="476"/>
      <c r="V3" s="477" t="s">
        <v>1</v>
      </c>
      <c r="W3" s="474" t="s">
        <v>594</v>
      </c>
      <c r="X3" s="475"/>
      <c r="Y3" s="476"/>
      <c r="Z3" s="474" t="s">
        <v>72</v>
      </c>
      <c r="AA3" s="476"/>
      <c r="AB3" s="477" t="s">
        <v>1</v>
      </c>
      <c r="AC3" s="474" t="s">
        <v>594</v>
      </c>
      <c r="AD3" s="475"/>
      <c r="AE3" s="476"/>
      <c r="AF3" s="474" t="s">
        <v>73</v>
      </c>
      <c r="AG3" s="476"/>
      <c r="AH3" s="477" t="s">
        <v>1</v>
      </c>
      <c r="AI3" s="474" t="s">
        <v>594</v>
      </c>
      <c r="AJ3" s="475"/>
      <c r="AK3" s="476"/>
      <c r="AL3" s="474" t="s">
        <v>74</v>
      </c>
      <c r="AM3" s="476"/>
      <c r="AN3" s="477" t="s">
        <v>1</v>
      </c>
      <c r="AO3" s="474" t="s">
        <v>594</v>
      </c>
      <c r="AP3" s="475"/>
      <c r="AQ3" s="476"/>
      <c r="AR3" s="474" t="s">
        <v>75</v>
      </c>
      <c r="AS3" s="476"/>
      <c r="AT3" s="477" t="s">
        <v>1</v>
      </c>
      <c r="AU3" s="474" t="s">
        <v>594</v>
      </c>
      <c r="AV3" s="475"/>
      <c r="AW3" s="476"/>
    </row>
    <row r="4" spans="1:55" s="299" customFormat="1" ht="31.5" customHeight="1" x14ac:dyDescent="0.25">
      <c r="A4" s="299" t="s">
        <v>0</v>
      </c>
      <c r="B4" s="362" t="s">
        <v>643</v>
      </c>
      <c r="C4" s="242" t="s">
        <v>228</v>
      </c>
      <c r="D4" s="478"/>
      <c r="E4" s="242" t="s">
        <v>595</v>
      </c>
      <c r="F4" s="242" t="s">
        <v>596</v>
      </c>
      <c r="G4" s="242" t="s">
        <v>597</v>
      </c>
      <c r="H4" s="242" t="s">
        <v>644</v>
      </c>
      <c r="I4" s="242" t="s">
        <v>228</v>
      </c>
      <c r="J4" s="478"/>
      <c r="K4" s="242" t="s">
        <v>595</v>
      </c>
      <c r="L4" s="242" t="s">
        <v>596</v>
      </c>
      <c r="M4" s="242" t="s">
        <v>597</v>
      </c>
      <c r="N4" s="242" t="s">
        <v>644</v>
      </c>
      <c r="O4" s="242" t="s">
        <v>228</v>
      </c>
      <c r="P4" s="478"/>
      <c r="Q4" s="242" t="s">
        <v>595</v>
      </c>
      <c r="R4" s="242" t="s">
        <v>596</v>
      </c>
      <c r="S4" s="242" t="s">
        <v>597</v>
      </c>
      <c r="T4" s="242" t="s">
        <v>644</v>
      </c>
      <c r="U4" s="242" t="s">
        <v>228</v>
      </c>
      <c r="V4" s="478"/>
      <c r="W4" s="242" t="s">
        <v>595</v>
      </c>
      <c r="X4" s="242" t="s">
        <v>596</v>
      </c>
      <c r="Y4" s="242" t="s">
        <v>597</v>
      </c>
      <c r="Z4" s="242" t="s">
        <v>644</v>
      </c>
      <c r="AA4" s="242" t="s">
        <v>229</v>
      </c>
      <c r="AB4" s="478"/>
      <c r="AC4" s="242" t="s">
        <v>595</v>
      </c>
      <c r="AD4" s="242" t="s">
        <v>596</v>
      </c>
      <c r="AE4" s="242" t="s">
        <v>597</v>
      </c>
      <c r="AF4" s="242" t="s">
        <v>644</v>
      </c>
      <c r="AG4" s="242" t="s">
        <v>230</v>
      </c>
      <c r="AH4" s="478"/>
      <c r="AI4" s="242" t="s">
        <v>595</v>
      </c>
      <c r="AJ4" s="242" t="s">
        <v>596</v>
      </c>
      <c r="AK4" s="242" t="s">
        <v>597</v>
      </c>
      <c r="AL4" s="242" t="s">
        <v>644</v>
      </c>
      <c r="AM4" s="242" t="s">
        <v>230</v>
      </c>
      <c r="AN4" s="478"/>
      <c r="AO4" s="242" t="s">
        <v>595</v>
      </c>
      <c r="AP4" s="242" t="s">
        <v>596</v>
      </c>
      <c r="AQ4" s="242" t="s">
        <v>597</v>
      </c>
      <c r="AR4" s="242" t="s">
        <v>644</v>
      </c>
      <c r="AS4" s="242" t="s">
        <v>106</v>
      </c>
      <c r="AT4" s="478"/>
      <c r="AU4" s="242" t="s">
        <v>595</v>
      </c>
      <c r="AV4" s="242" t="s">
        <v>596</v>
      </c>
      <c r="AW4" s="242" t="s">
        <v>597</v>
      </c>
      <c r="AZ4" s="290"/>
      <c r="BA4" s="288"/>
      <c r="BB4" s="290"/>
      <c r="BC4" s="290"/>
    </row>
    <row r="5" spans="1:55" s="300" customFormat="1" ht="31.5" customHeight="1" x14ac:dyDescent="0.25">
      <c r="A5" s="509" t="s">
        <v>279</v>
      </c>
      <c r="B5" s="363" t="s">
        <v>645</v>
      </c>
      <c r="C5" s="243" t="s">
        <v>2</v>
      </c>
      <c r="D5" s="244">
        <v>2</v>
      </c>
      <c r="E5" s="244">
        <v>2</v>
      </c>
      <c r="F5" s="244">
        <v>0</v>
      </c>
      <c r="G5" s="244">
        <v>0</v>
      </c>
      <c r="H5" s="244" t="s">
        <v>646</v>
      </c>
      <c r="I5" s="245" t="s">
        <v>179</v>
      </c>
      <c r="J5" s="246">
        <v>2</v>
      </c>
      <c r="K5" s="246">
        <v>2</v>
      </c>
      <c r="L5" s="246">
        <v>0</v>
      </c>
      <c r="M5" s="246">
        <v>0</v>
      </c>
      <c r="N5" s="248" t="s">
        <v>647</v>
      </c>
      <c r="O5" s="247" t="s">
        <v>187</v>
      </c>
      <c r="P5" s="248">
        <v>2</v>
      </c>
      <c r="Q5" s="248">
        <v>2</v>
      </c>
      <c r="R5" s="248">
        <v>0</v>
      </c>
      <c r="S5" s="248">
        <v>0</v>
      </c>
      <c r="T5" s="250" t="s">
        <v>648</v>
      </c>
      <c r="U5" s="255" t="s">
        <v>190</v>
      </c>
      <c r="V5" s="250">
        <v>2</v>
      </c>
      <c r="W5" s="250">
        <v>2</v>
      </c>
      <c r="X5" s="250">
        <v>0</v>
      </c>
      <c r="Y5" s="250">
        <v>0</v>
      </c>
      <c r="Z5" s="287" t="s">
        <v>691</v>
      </c>
      <c r="AA5" s="256" t="s">
        <v>726</v>
      </c>
      <c r="AB5" s="257">
        <v>4</v>
      </c>
      <c r="AC5" s="257">
        <v>3</v>
      </c>
      <c r="AD5" s="257">
        <v>1</v>
      </c>
      <c r="AE5" s="257">
        <v>0</v>
      </c>
      <c r="AF5" s="277" t="s">
        <v>700</v>
      </c>
      <c r="AG5" s="249" t="s">
        <v>211</v>
      </c>
      <c r="AH5" s="250">
        <v>2</v>
      </c>
      <c r="AI5" s="250">
        <v>1</v>
      </c>
      <c r="AJ5" s="250">
        <v>1</v>
      </c>
      <c r="AK5" s="250">
        <v>0</v>
      </c>
      <c r="AL5" s="277" t="s">
        <v>709</v>
      </c>
      <c r="AM5" s="256" t="s">
        <v>217</v>
      </c>
      <c r="AN5" s="257">
        <v>2</v>
      </c>
      <c r="AO5" s="257">
        <v>2</v>
      </c>
      <c r="AP5" s="257">
        <v>0</v>
      </c>
      <c r="AQ5" s="257">
        <v>0</v>
      </c>
      <c r="AR5" s="277" t="s">
        <v>719</v>
      </c>
      <c r="AS5" s="253" t="s">
        <v>221</v>
      </c>
      <c r="AT5" s="254">
        <v>2</v>
      </c>
      <c r="AU5" s="254">
        <v>2</v>
      </c>
      <c r="AV5" s="254">
        <v>0</v>
      </c>
      <c r="AW5" s="254">
        <v>0</v>
      </c>
      <c r="AZ5" s="485" t="s">
        <v>644</v>
      </c>
      <c r="BA5" s="486" t="s">
        <v>97</v>
      </c>
      <c r="BB5" s="486" t="s">
        <v>1</v>
      </c>
      <c r="BC5" s="486" t="s">
        <v>291</v>
      </c>
    </row>
    <row r="6" spans="1:55" s="300" customFormat="1" ht="31.5" customHeight="1" x14ac:dyDescent="0.25">
      <c r="A6" s="509" t="s">
        <v>280</v>
      </c>
      <c r="B6" s="363" t="s">
        <v>649</v>
      </c>
      <c r="C6" s="243" t="s">
        <v>227</v>
      </c>
      <c r="D6" s="244">
        <v>2</v>
      </c>
      <c r="E6" s="244">
        <v>2</v>
      </c>
      <c r="F6" s="244">
        <v>0</v>
      </c>
      <c r="G6" s="244">
        <v>0</v>
      </c>
      <c r="H6" s="244" t="s">
        <v>650</v>
      </c>
      <c r="I6" s="243" t="s">
        <v>169</v>
      </c>
      <c r="J6" s="246">
        <v>2</v>
      </c>
      <c r="K6" s="246">
        <v>2</v>
      </c>
      <c r="L6" s="246">
        <v>0</v>
      </c>
      <c r="M6" s="246">
        <v>0</v>
      </c>
      <c r="N6" s="250" t="s">
        <v>651</v>
      </c>
      <c r="O6" s="255" t="s">
        <v>181</v>
      </c>
      <c r="P6" s="250">
        <v>2</v>
      </c>
      <c r="Q6" s="250">
        <v>2</v>
      </c>
      <c r="R6" s="250">
        <v>0</v>
      </c>
      <c r="S6" s="250">
        <v>0</v>
      </c>
      <c r="T6" s="250" t="s">
        <v>652</v>
      </c>
      <c r="U6" s="249" t="s">
        <v>685</v>
      </c>
      <c r="V6" s="250">
        <v>2</v>
      </c>
      <c r="W6" s="250">
        <v>2</v>
      </c>
      <c r="X6" s="250">
        <v>0</v>
      </c>
      <c r="Y6" s="250">
        <v>0</v>
      </c>
      <c r="Z6" s="277" t="s">
        <v>692</v>
      </c>
      <c r="AA6" s="256" t="s">
        <v>263</v>
      </c>
      <c r="AB6" s="257">
        <v>2</v>
      </c>
      <c r="AC6" s="257">
        <v>2</v>
      </c>
      <c r="AD6" s="257">
        <v>0</v>
      </c>
      <c r="AE6" s="257">
        <v>0</v>
      </c>
      <c r="AF6" s="277" t="s">
        <v>701</v>
      </c>
      <c r="AG6" s="341" t="s">
        <v>206</v>
      </c>
      <c r="AH6" s="342">
        <v>2</v>
      </c>
      <c r="AI6" s="342">
        <v>2</v>
      </c>
      <c r="AJ6" s="342">
        <v>0</v>
      </c>
      <c r="AK6" s="342">
        <v>0</v>
      </c>
      <c r="AL6" s="277" t="s">
        <v>710</v>
      </c>
      <c r="AM6" s="249" t="s">
        <v>226</v>
      </c>
      <c r="AN6" s="250">
        <v>2</v>
      </c>
      <c r="AO6" s="250">
        <v>2</v>
      </c>
      <c r="AP6" s="257">
        <v>0</v>
      </c>
      <c r="AQ6" s="257">
        <v>0</v>
      </c>
      <c r="AR6" s="277" t="s">
        <v>720</v>
      </c>
      <c r="AS6" s="258" t="s">
        <v>54</v>
      </c>
      <c r="AT6" s="252">
        <v>2</v>
      </c>
      <c r="AU6" s="252">
        <v>1</v>
      </c>
      <c r="AV6" s="252">
        <v>1</v>
      </c>
      <c r="AW6" s="252">
        <v>0</v>
      </c>
      <c r="AZ6" s="489" t="s">
        <v>689</v>
      </c>
      <c r="BA6" s="490" t="s">
        <v>686</v>
      </c>
      <c r="BB6" s="491">
        <v>2</v>
      </c>
      <c r="BC6" s="492">
        <v>3</v>
      </c>
    </row>
    <row r="7" spans="1:55" s="300" customFormat="1" ht="31.5" customHeight="1" x14ac:dyDescent="0.25">
      <c r="A7" s="509" t="s">
        <v>281</v>
      </c>
      <c r="B7" s="261" t="s">
        <v>653</v>
      </c>
      <c r="C7" s="255" t="s">
        <v>177</v>
      </c>
      <c r="D7" s="259">
        <v>3</v>
      </c>
      <c r="E7" s="259">
        <v>3</v>
      </c>
      <c r="F7" s="259">
        <v>0</v>
      </c>
      <c r="G7" s="259">
        <v>0</v>
      </c>
      <c r="H7" s="259" t="s">
        <v>654</v>
      </c>
      <c r="I7" s="255" t="s">
        <v>178</v>
      </c>
      <c r="J7" s="250">
        <v>2</v>
      </c>
      <c r="K7" s="250">
        <v>2</v>
      </c>
      <c r="L7" s="250">
        <v>0</v>
      </c>
      <c r="M7" s="250">
        <v>0</v>
      </c>
      <c r="N7" s="250" t="s">
        <v>655</v>
      </c>
      <c r="O7" s="255" t="s">
        <v>182</v>
      </c>
      <c r="P7" s="250">
        <v>2</v>
      </c>
      <c r="Q7" s="250">
        <v>2</v>
      </c>
      <c r="R7" s="250">
        <v>0</v>
      </c>
      <c r="S7" s="250">
        <v>0</v>
      </c>
      <c r="T7" s="250" t="s">
        <v>656</v>
      </c>
      <c r="U7" s="255" t="s">
        <v>194</v>
      </c>
      <c r="V7" s="250">
        <v>2</v>
      </c>
      <c r="W7" s="250">
        <v>2</v>
      </c>
      <c r="X7" s="250">
        <v>0</v>
      </c>
      <c r="Y7" s="250">
        <v>0</v>
      </c>
      <c r="Z7" s="287" t="s">
        <v>693</v>
      </c>
      <c r="AA7" s="278" t="s">
        <v>203</v>
      </c>
      <c r="AB7" s="383">
        <v>2</v>
      </c>
      <c r="AC7" s="383">
        <v>2</v>
      </c>
      <c r="AD7" s="383">
        <v>0</v>
      </c>
      <c r="AE7" s="383">
        <v>0</v>
      </c>
      <c r="AF7" s="277" t="s">
        <v>702</v>
      </c>
      <c r="AG7" s="249" t="s">
        <v>207</v>
      </c>
      <c r="AH7" s="250">
        <v>2</v>
      </c>
      <c r="AI7" s="250">
        <v>2</v>
      </c>
      <c r="AJ7" s="250">
        <v>0</v>
      </c>
      <c r="AK7" s="250">
        <v>0</v>
      </c>
      <c r="AL7" s="277" t="s">
        <v>711</v>
      </c>
      <c r="AM7" s="249" t="s">
        <v>682</v>
      </c>
      <c r="AN7" s="261">
        <v>2</v>
      </c>
      <c r="AO7" s="261">
        <v>2</v>
      </c>
      <c r="AP7" s="257">
        <v>0</v>
      </c>
      <c r="AQ7" s="257">
        <v>0</v>
      </c>
      <c r="AR7" s="287" t="s">
        <v>721</v>
      </c>
      <c r="AS7" s="258" t="s">
        <v>5</v>
      </c>
      <c r="AT7" s="488">
        <v>6</v>
      </c>
      <c r="AU7" s="488">
        <v>0</v>
      </c>
      <c r="AV7" s="488">
        <v>0</v>
      </c>
      <c r="AW7" s="488">
        <v>6</v>
      </c>
      <c r="AZ7" s="489" t="s">
        <v>690</v>
      </c>
      <c r="BA7" s="493" t="s">
        <v>162</v>
      </c>
      <c r="BB7" s="491">
        <v>2</v>
      </c>
      <c r="BC7" s="492">
        <v>3</v>
      </c>
    </row>
    <row r="8" spans="1:55" s="300" customFormat="1" ht="31.5" customHeight="1" x14ac:dyDescent="0.25">
      <c r="A8" s="509" t="s">
        <v>282</v>
      </c>
      <c r="B8" s="261" t="s">
        <v>657</v>
      </c>
      <c r="C8" s="255" t="s">
        <v>170</v>
      </c>
      <c r="D8" s="259">
        <v>3</v>
      </c>
      <c r="E8" s="259">
        <v>3</v>
      </c>
      <c r="F8" s="259">
        <v>0</v>
      </c>
      <c r="G8" s="259">
        <v>0</v>
      </c>
      <c r="H8" s="259" t="s">
        <v>658</v>
      </c>
      <c r="I8" s="255" t="s">
        <v>175</v>
      </c>
      <c r="J8" s="259">
        <v>2</v>
      </c>
      <c r="K8" s="259">
        <v>2</v>
      </c>
      <c r="L8" s="250">
        <v>0</v>
      </c>
      <c r="M8" s="250">
        <v>0</v>
      </c>
      <c r="N8" s="250" t="s">
        <v>659</v>
      </c>
      <c r="O8" s="255" t="s">
        <v>183</v>
      </c>
      <c r="P8" s="250">
        <v>2</v>
      </c>
      <c r="Q8" s="250">
        <v>2</v>
      </c>
      <c r="R8" s="250">
        <v>0</v>
      </c>
      <c r="S8" s="250">
        <v>0</v>
      </c>
      <c r="T8" s="250" t="s">
        <v>660</v>
      </c>
      <c r="U8" s="266" t="s">
        <v>297</v>
      </c>
      <c r="V8" s="265">
        <v>2</v>
      </c>
      <c r="W8" s="265">
        <v>1</v>
      </c>
      <c r="X8" s="265">
        <v>1</v>
      </c>
      <c r="Y8" s="265">
        <v>0</v>
      </c>
      <c r="Z8" s="277" t="s">
        <v>694</v>
      </c>
      <c r="AA8" s="266" t="s">
        <v>298</v>
      </c>
      <c r="AB8" s="265">
        <v>2</v>
      </c>
      <c r="AC8" s="265">
        <v>2</v>
      </c>
      <c r="AD8" s="265">
        <v>0</v>
      </c>
      <c r="AE8" s="265">
        <v>0</v>
      </c>
      <c r="AF8" s="277" t="s">
        <v>703</v>
      </c>
      <c r="AG8" s="249" t="s">
        <v>208</v>
      </c>
      <c r="AH8" s="250">
        <v>2</v>
      </c>
      <c r="AI8" s="250">
        <v>2</v>
      </c>
      <c r="AJ8" s="250">
        <v>0</v>
      </c>
      <c r="AK8" s="250">
        <v>0</v>
      </c>
      <c r="AL8" s="277" t="s">
        <v>712</v>
      </c>
      <c r="AM8" s="266" t="s">
        <v>722</v>
      </c>
      <c r="AN8" s="267">
        <v>2</v>
      </c>
      <c r="AO8" s="267">
        <v>2</v>
      </c>
      <c r="AP8" s="267">
        <v>0</v>
      </c>
      <c r="AQ8" s="267">
        <v>0</v>
      </c>
      <c r="AR8" s="287"/>
      <c r="AS8" s="262"/>
      <c r="AT8" s="263"/>
      <c r="AU8" s="263"/>
      <c r="AV8" s="263"/>
      <c r="AW8" s="263"/>
      <c r="AZ8" s="494" t="s">
        <v>687</v>
      </c>
      <c r="BA8" s="327" t="s">
        <v>163</v>
      </c>
      <c r="BB8" s="328">
        <v>3</v>
      </c>
      <c r="BC8" s="319">
        <v>4</v>
      </c>
    </row>
    <row r="9" spans="1:55" s="300" customFormat="1" ht="31.5" customHeight="1" x14ac:dyDescent="0.25">
      <c r="A9" s="509" t="s">
        <v>283</v>
      </c>
      <c r="B9" s="261" t="s">
        <v>661</v>
      </c>
      <c r="C9" s="255" t="s">
        <v>173</v>
      </c>
      <c r="D9" s="259">
        <v>3</v>
      </c>
      <c r="E9" s="259">
        <v>3</v>
      </c>
      <c r="F9" s="259">
        <v>0</v>
      </c>
      <c r="G9" s="259">
        <v>0</v>
      </c>
      <c r="H9" s="259" t="s">
        <v>662</v>
      </c>
      <c r="I9" s="255" t="s">
        <v>176</v>
      </c>
      <c r="J9" s="259">
        <v>2</v>
      </c>
      <c r="K9" s="259">
        <v>2</v>
      </c>
      <c r="L9" s="250">
        <v>0</v>
      </c>
      <c r="M9" s="250">
        <v>0</v>
      </c>
      <c r="N9" s="250" t="s">
        <v>663</v>
      </c>
      <c r="O9" s="249" t="s">
        <v>267</v>
      </c>
      <c r="P9" s="250">
        <v>2</v>
      </c>
      <c r="Q9" s="250">
        <v>2</v>
      </c>
      <c r="R9" s="250">
        <v>0</v>
      </c>
      <c r="S9" s="250">
        <v>0</v>
      </c>
      <c r="T9" s="265" t="s">
        <v>664</v>
      </c>
      <c r="U9" s="264" t="s">
        <v>680</v>
      </c>
      <c r="V9" s="265">
        <v>2</v>
      </c>
      <c r="W9" s="265">
        <v>1</v>
      </c>
      <c r="X9" s="265">
        <v>1</v>
      </c>
      <c r="Y9" s="265">
        <v>0</v>
      </c>
      <c r="Z9" s="277" t="s">
        <v>695</v>
      </c>
      <c r="AA9" s="266" t="s">
        <v>196</v>
      </c>
      <c r="AB9" s="265">
        <v>2</v>
      </c>
      <c r="AC9" s="265">
        <v>2</v>
      </c>
      <c r="AD9" s="265">
        <v>0</v>
      </c>
      <c r="AE9" s="265">
        <v>0</v>
      </c>
      <c r="AF9" s="277" t="s">
        <v>704</v>
      </c>
      <c r="AG9" s="266" t="s">
        <v>723</v>
      </c>
      <c r="AH9" s="265">
        <v>2</v>
      </c>
      <c r="AI9" s="265">
        <v>2</v>
      </c>
      <c r="AJ9" s="265">
        <v>0</v>
      </c>
      <c r="AK9" s="265">
        <v>0</v>
      </c>
      <c r="AL9" s="277" t="s">
        <v>713</v>
      </c>
      <c r="AM9" s="341" t="s">
        <v>214</v>
      </c>
      <c r="AN9" s="342">
        <v>2</v>
      </c>
      <c r="AO9" s="342">
        <v>1</v>
      </c>
      <c r="AP9" s="342">
        <v>1</v>
      </c>
      <c r="AQ9" s="342">
        <v>0</v>
      </c>
      <c r="AR9" s="263"/>
      <c r="AS9" s="268"/>
      <c r="AT9" s="263"/>
      <c r="AU9" s="263"/>
      <c r="AV9" s="263"/>
      <c r="AW9" s="263"/>
      <c r="AZ9" s="494" t="s">
        <v>688</v>
      </c>
      <c r="BA9" s="327" t="s">
        <v>164</v>
      </c>
      <c r="BB9" s="328">
        <v>3</v>
      </c>
      <c r="BC9" s="319">
        <v>4</v>
      </c>
    </row>
    <row r="10" spans="1:55" s="300" customFormat="1" ht="31.5" customHeight="1" x14ac:dyDescent="0.25">
      <c r="A10" s="509" t="s">
        <v>284</v>
      </c>
      <c r="B10" s="261" t="s">
        <v>665</v>
      </c>
      <c r="C10" s="255" t="s">
        <v>172</v>
      </c>
      <c r="D10" s="259">
        <v>2</v>
      </c>
      <c r="E10" s="259">
        <v>2</v>
      </c>
      <c r="F10" s="259">
        <v>0</v>
      </c>
      <c r="G10" s="259">
        <v>0</v>
      </c>
      <c r="H10" s="259" t="s">
        <v>666</v>
      </c>
      <c r="I10" s="255" t="s">
        <v>174</v>
      </c>
      <c r="J10" s="259">
        <v>2</v>
      </c>
      <c r="K10" s="259">
        <v>2</v>
      </c>
      <c r="L10" s="250">
        <v>0</v>
      </c>
      <c r="M10" s="250">
        <v>0</v>
      </c>
      <c r="N10" s="265" t="s">
        <v>667</v>
      </c>
      <c r="O10" s="264" t="s">
        <v>223</v>
      </c>
      <c r="P10" s="265">
        <v>3</v>
      </c>
      <c r="Q10" s="265">
        <v>3</v>
      </c>
      <c r="R10" s="265">
        <v>0</v>
      </c>
      <c r="S10" s="265">
        <v>0</v>
      </c>
      <c r="T10" s="265" t="s">
        <v>668</v>
      </c>
      <c r="U10" s="266" t="s">
        <v>224</v>
      </c>
      <c r="V10" s="265">
        <v>2</v>
      </c>
      <c r="W10" s="265">
        <v>1</v>
      </c>
      <c r="X10" s="265">
        <v>1</v>
      </c>
      <c r="Y10" s="265">
        <v>0</v>
      </c>
      <c r="Z10" s="277" t="s">
        <v>696</v>
      </c>
      <c r="AA10" s="266" t="s">
        <v>199</v>
      </c>
      <c r="AB10" s="265">
        <v>2</v>
      </c>
      <c r="AC10" s="265">
        <v>1</v>
      </c>
      <c r="AD10" s="265">
        <v>1</v>
      </c>
      <c r="AE10" s="265">
        <v>0</v>
      </c>
      <c r="AF10" s="277" t="s">
        <v>705</v>
      </c>
      <c r="AG10" s="341" t="s">
        <v>209</v>
      </c>
      <c r="AH10" s="342">
        <v>2</v>
      </c>
      <c r="AI10" s="342">
        <v>1</v>
      </c>
      <c r="AJ10" s="342">
        <v>1</v>
      </c>
      <c r="AK10" s="342">
        <v>0</v>
      </c>
      <c r="AL10" s="277" t="s">
        <v>714</v>
      </c>
      <c r="AM10" s="269" t="s">
        <v>216</v>
      </c>
      <c r="AN10" s="271">
        <v>2</v>
      </c>
      <c r="AO10" s="271">
        <v>2</v>
      </c>
      <c r="AP10" s="271">
        <v>0</v>
      </c>
      <c r="AQ10" s="271">
        <v>0</v>
      </c>
      <c r="AR10" s="277"/>
      <c r="AS10" s="270"/>
      <c r="AT10" s="263"/>
      <c r="AU10" s="263"/>
      <c r="AV10" s="263"/>
      <c r="AW10" s="263"/>
      <c r="AZ10" s="495" t="s">
        <v>698</v>
      </c>
      <c r="BA10" s="496" t="s">
        <v>165</v>
      </c>
      <c r="BB10" s="497">
        <v>3</v>
      </c>
      <c r="BC10" s="498">
        <v>5</v>
      </c>
    </row>
    <row r="11" spans="1:55" s="300" customFormat="1" ht="31.5" customHeight="1" x14ac:dyDescent="0.25">
      <c r="A11" s="509" t="s">
        <v>285</v>
      </c>
      <c r="B11" s="261" t="s">
        <v>669</v>
      </c>
      <c r="C11" s="255" t="s">
        <v>303</v>
      </c>
      <c r="D11" s="259">
        <v>2</v>
      </c>
      <c r="E11" s="259">
        <v>2</v>
      </c>
      <c r="F11" s="259">
        <v>0</v>
      </c>
      <c r="G11" s="259">
        <v>0</v>
      </c>
      <c r="H11" s="259" t="s">
        <v>670</v>
      </c>
      <c r="I11" s="249" t="s">
        <v>254</v>
      </c>
      <c r="J11" s="250">
        <v>2</v>
      </c>
      <c r="K11" s="250">
        <v>2</v>
      </c>
      <c r="L11" s="250">
        <v>0</v>
      </c>
      <c r="M11" s="250">
        <v>0</v>
      </c>
      <c r="N11" s="265" t="s">
        <v>671</v>
      </c>
      <c r="O11" s="264" t="s">
        <v>684</v>
      </c>
      <c r="P11" s="265">
        <v>3</v>
      </c>
      <c r="Q11" s="265">
        <v>2</v>
      </c>
      <c r="R11" s="265">
        <v>1</v>
      </c>
      <c r="S11" s="265">
        <v>0</v>
      </c>
      <c r="T11" s="265" t="s">
        <v>672</v>
      </c>
      <c r="U11" s="266" t="s">
        <v>301</v>
      </c>
      <c r="V11" s="265">
        <v>2</v>
      </c>
      <c r="W11" s="265">
        <v>1</v>
      </c>
      <c r="X11" s="265">
        <v>1</v>
      </c>
      <c r="Y11" s="265">
        <v>0</v>
      </c>
      <c r="Z11" s="277" t="s">
        <v>697</v>
      </c>
      <c r="AA11" s="266" t="s">
        <v>225</v>
      </c>
      <c r="AB11" s="265">
        <v>2</v>
      </c>
      <c r="AC11" s="265">
        <v>2</v>
      </c>
      <c r="AD11" s="265">
        <v>0</v>
      </c>
      <c r="AE11" s="265">
        <v>0</v>
      </c>
      <c r="AF11" s="277" t="s">
        <v>706</v>
      </c>
      <c r="AG11" s="338" t="s">
        <v>592</v>
      </c>
      <c r="AH11" s="355">
        <v>2</v>
      </c>
      <c r="AI11" s="355">
        <v>2</v>
      </c>
      <c r="AJ11" s="355">
        <v>0</v>
      </c>
      <c r="AK11" s="355">
        <v>0</v>
      </c>
      <c r="AL11" s="277" t="s">
        <v>715</v>
      </c>
      <c r="AM11" s="275" t="s">
        <v>220</v>
      </c>
      <c r="AN11" s="271">
        <v>2</v>
      </c>
      <c r="AO11" s="271">
        <v>2</v>
      </c>
      <c r="AP11" s="271">
        <v>0</v>
      </c>
      <c r="AQ11" s="271">
        <v>0</v>
      </c>
      <c r="AR11" s="263"/>
      <c r="AS11" s="270"/>
      <c r="AT11" s="263"/>
      <c r="AU11" s="263"/>
      <c r="AV11" s="263"/>
      <c r="AW11" s="263"/>
      <c r="AZ11" s="495" t="s">
        <v>699</v>
      </c>
      <c r="BA11" s="496" t="s">
        <v>166</v>
      </c>
      <c r="BB11" s="497">
        <v>3</v>
      </c>
      <c r="BC11" s="498">
        <v>5</v>
      </c>
    </row>
    <row r="12" spans="1:55" s="300" customFormat="1" ht="31.5" customHeight="1" x14ac:dyDescent="0.25">
      <c r="A12" s="509" t="s">
        <v>286</v>
      </c>
      <c r="B12" s="261" t="s">
        <v>673</v>
      </c>
      <c r="C12" s="255" t="s">
        <v>159</v>
      </c>
      <c r="D12" s="259">
        <v>3</v>
      </c>
      <c r="E12" s="259">
        <v>3</v>
      </c>
      <c r="F12" s="259">
        <v>0</v>
      </c>
      <c r="G12" s="259">
        <v>0</v>
      </c>
      <c r="H12" s="382" t="s">
        <v>674</v>
      </c>
      <c r="I12" s="272" t="s">
        <v>180</v>
      </c>
      <c r="J12" s="273">
        <v>2</v>
      </c>
      <c r="K12" s="273">
        <v>2</v>
      </c>
      <c r="L12" s="273">
        <v>0</v>
      </c>
      <c r="M12" s="273">
        <v>0</v>
      </c>
      <c r="N12" s="265" t="s">
        <v>675</v>
      </c>
      <c r="O12" s="264" t="s">
        <v>186</v>
      </c>
      <c r="P12" s="274">
        <v>2</v>
      </c>
      <c r="Q12" s="274">
        <v>2</v>
      </c>
      <c r="R12" s="274">
        <v>0</v>
      </c>
      <c r="S12" s="274">
        <v>0</v>
      </c>
      <c r="T12" s="265" t="s">
        <v>676</v>
      </c>
      <c r="U12" s="266" t="s">
        <v>197</v>
      </c>
      <c r="V12" s="265">
        <v>2</v>
      </c>
      <c r="W12" s="265">
        <v>2</v>
      </c>
      <c r="X12" s="265">
        <v>0</v>
      </c>
      <c r="Y12" s="265">
        <v>0</v>
      </c>
      <c r="Z12" s="277"/>
      <c r="AA12" s="279" t="s">
        <v>295</v>
      </c>
      <c r="AB12" s="280">
        <v>3</v>
      </c>
      <c r="AC12" s="280">
        <v>3</v>
      </c>
      <c r="AD12" s="280">
        <v>0</v>
      </c>
      <c r="AE12" s="280">
        <v>0</v>
      </c>
      <c r="AF12" s="277" t="s">
        <v>707</v>
      </c>
      <c r="AG12" s="266" t="s">
        <v>641</v>
      </c>
      <c r="AH12" s="265">
        <v>3</v>
      </c>
      <c r="AI12" s="265">
        <v>0</v>
      </c>
      <c r="AJ12" s="265">
        <v>0</v>
      </c>
      <c r="AK12" s="265">
        <v>3</v>
      </c>
      <c r="AL12" s="277"/>
      <c r="AM12" s="279" t="s">
        <v>683</v>
      </c>
      <c r="AN12" s="281">
        <v>2</v>
      </c>
      <c r="AO12" s="281">
        <v>2</v>
      </c>
      <c r="AP12" s="281">
        <v>0</v>
      </c>
      <c r="AQ12" s="281">
        <v>0</v>
      </c>
      <c r="AR12" s="263"/>
      <c r="AS12" s="270"/>
      <c r="AT12" s="263"/>
      <c r="AU12" s="263"/>
      <c r="AV12" s="263"/>
      <c r="AW12" s="263"/>
      <c r="AZ12" s="499" t="s">
        <v>716</v>
      </c>
      <c r="BA12" s="500" t="s">
        <v>167</v>
      </c>
      <c r="BB12" s="501">
        <v>2</v>
      </c>
      <c r="BC12" s="502">
        <v>7</v>
      </c>
    </row>
    <row r="13" spans="1:55" s="300" customFormat="1" ht="31.5" customHeight="1" x14ac:dyDescent="0.25">
      <c r="A13" s="509" t="s">
        <v>287</v>
      </c>
      <c r="C13" s="364"/>
      <c r="D13" s="277"/>
      <c r="E13" s="277"/>
      <c r="F13" s="277"/>
      <c r="G13" s="277"/>
      <c r="H13" s="274" t="s">
        <v>677</v>
      </c>
      <c r="I13" s="278" t="s">
        <v>185</v>
      </c>
      <c r="J13" s="265">
        <v>2</v>
      </c>
      <c r="K13" s="265">
        <v>2</v>
      </c>
      <c r="L13" s="265">
        <v>0</v>
      </c>
      <c r="M13" s="265">
        <v>0</v>
      </c>
      <c r="N13" s="277"/>
      <c r="O13" s="279" t="s">
        <v>293</v>
      </c>
      <c r="P13" s="280">
        <v>2</v>
      </c>
      <c r="Q13" s="280">
        <v>2</v>
      </c>
      <c r="R13" s="280">
        <v>0</v>
      </c>
      <c r="S13" s="280">
        <v>0</v>
      </c>
      <c r="T13" s="265" t="s">
        <v>678</v>
      </c>
      <c r="U13" s="266" t="s">
        <v>642</v>
      </c>
      <c r="V13" s="265">
        <v>1</v>
      </c>
      <c r="W13" s="265">
        <v>0</v>
      </c>
      <c r="X13" s="265">
        <v>0</v>
      </c>
      <c r="Y13" s="265">
        <v>1</v>
      </c>
      <c r="Z13" s="277"/>
      <c r="AA13" s="512"/>
      <c r="AB13" s="512"/>
      <c r="AC13" s="512"/>
      <c r="AD13" s="512"/>
      <c r="AE13" s="512"/>
      <c r="AF13" s="277" t="s">
        <v>708</v>
      </c>
      <c r="AG13" s="260" t="s">
        <v>300</v>
      </c>
      <c r="AH13" s="248">
        <v>3</v>
      </c>
      <c r="AI13" s="248">
        <v>0</v>
      </c>
      <c r="AJ13" s="248">
        <v>0</v>
      </c>
      <c r="AK13" s="248">
        <v>3</v>
      </c>
      <c r="AL13" s="277" t="s">
        <v>718</v>
      </c>
      <c r="AM13" s="251" t="s">
        <v>219</v>
      </c>
      <c r="AN13" s="252">
        <v>1</v>
      </c>
      <c r="AO13" s="252">
        <v>0</v>
      </c>
      <c r="AP13" s="252">
        <v>1</v>
      </c>
      <c r="AQ13" s="252">
        <v>0</v>
      </c>
      <c r="AR13" s="263"/>
      <c r="AS13" s="270"/>
      <c r="AT13" s="263"/>
      <c r="AU13" s="263"/>
      <c r="AV13" s="263"/>
      <c r="AW13" s="263"/>
      <c r="AZ13" s="499" t="s">
        <v>717</v>
      </c>
      <c r="BA13" s="503" t="s">
        <v>168</v>
      </c>
      <c r="BB13" s="504">
        <v>2</v>
      </c>
      <c r="BC13" s="502">
        <v>7</v>
      </c>
    </row>
    <row r="14" spans="1:55" s="300" customFormat="1" ht="31.5" customHeight="1" x14ac:dyDescent="0.25">
      <c r="A14" s="509" t="s">
        <v>288</v>
      </c>
      <c r="C14" s="276"/>
      <c r="D14" s="277"/>
      <c r="E14" s="277"/>
      <c r="F14" s="277"/>
      <c r="G14" s="277"/>
      <c r="H14" s="384" t="s">
        <v>679</v>
      </c>
      <c r="I14" s="385" t="s">
        <v>724</v>
      </c>
      <c r="J14" s="386">
        <v>2</v>
      </c>
      <c r="K14" s="386">
        <v>2</v>
      </c>
      <c r="L14" s="386">
        <v>0</v>
      </c>
      <c r="M14" s="386">
        <v>0</v>
      </c>
      <c r="N14" s="277"/>
      <c r="O14" s="285"/>
      <c r="P14" s="286"/>
      <c r="Q14" s="286"/>
      <c r="R14" s="286"/>
      <c r="S14" s="286"/>
      <c r="T14" s="286"/>
      <c r="U14" s="279" t="s">
        <v>681</v>
      </c>
      <c r="V14" s="282">
        <v>3</v>
      </c>
      <c r="W14" s="282">
        <v>3</v>
      </c>
      <c r="X14" s="282">
        <v>0</v>
      </c>
      <c r="Y14" s="282">
        <v>0</v>
      </c>
      <c r="Z14" s="286"/>
      <c r="AA14" s="285"/>
      <c r="AB14" s="277"/>
      <c r="AC14" s="277"/>
      <c r="AD14" s="277"/>
      <c r="AE14" s="277"/>
      <c r="AF14" s="277"/>
      <c r="AR14" s="263"/>
      <c r="AS14" s="270"/>
      <c r="AT14" s="263"/>
      <c r="AU14" s="263"/>
      <c r="AV14" s="263"/>
      <c r="AW14" s="263"/>
      <c r="AZ14" s="485"/>
      <c r="BA14" s="487" t="s">
        <v>113</v>
      </c>
      <c r="BB14" s="387">
        <f>SUM(BB6:BB13)</f>
        <v>20</v>
      </c>
      <c r="BC14" s="387"/>
    </row>
    <row r="15" spans="1:55" s="300" customFormat="1" ht="31.5" customHeight="1" x14ac:dyDescent="0.25">
      <c r="C15" s="276"/>
      <c r="D15" s="277"/>
      <c r="E15" s="277"/>
      <c r="F15" s="277"/>
      <c r="G15" s="277"/>
      <c r="H15" s="277"/>
      <c r="I15" s="283"/>
      <c r="J15" s="284"/>
      <c r="K15" s="284"/>
      <c r="L15" s="284"/>
      <c r="M15" s="284"/>
      <c r="N15" s="284"/>
      <c r="O15" s="285"/>
      <c r="P15" s="286"/>
      <c r="Q15" s="286"/>
      <c r="R15" s="286"/>
      <c r="S15" s="286"/>
      <c r="T15" s="286"/>
      <c r="Z15" s="286"/>
      <c r="AA15" s="285"/>
      <c r="AB15" s="277"/>
      <c r="AC15" s="277"/>
      <c r="AD15" s="277"/>
      <c r="AE15" s="277"/>
      <c r="AF15" s="277"/>
      <c r="AG15" s="285"/>
      <c r="AH15" s="287"/>
      <c r="AI15" s="287"/>
      <c r="AJ15" s="287"/>
      <c r="AK15" s="287"/>
      <c r="AL15" s="287"/>
      <c r="AR15" s="287"/>
      <c r="AS15" s="262"/>
      <c r="AT15" s="263"/>
      <c r="AU15" s="263"/>
      <c r="AV15" s="263"/>
      <c r="AW15" s="263"/>
      <c r="AZ15" s="485"/>
      <c r="BA15" s="487" t="s">
        <v>112</v>
      </c>
      <c r="BB15" s="388">
        <v>9</v>
      </c>
      <c r="BC15" s="388"/>
    </row>
    <row r="16" spans="1:55" ht="31.5" customHeight="1" x14ac:dyDescent="0.25">
      <c r="D16" s="289">
        <f>SUM(D5:D15)</f>
        <v>20</v>
      </c>
      <c r="E16" s="298"/>
      <c r="F16" s="298"/>
      <c r="G16" s="298"/>
      <c r="H16" s="298"/>
      <c r="I16" s="290"/>
      <c r="J16" s="289">
        <f>SUM(J5:J15)</f>
        <v>20</v>
      </c>
      <c r="K16" s="298"/>
      <c r="L16" s="298"/>
      <c r="M16" s="298"/>
      <c r="N16" s="298"/>
      <c r="O16" s="291"/>
      <c r="P16" s="292">
        <f>SUM(P5:P13)</f>
        <v>20</v>
      </c>
      <c r="Q16" s="292"/>
      <c r="R16" s="292"/>
      <c r="S16" s="292"/>
      <c r="T16" s="292"/>
      <c r="U16" s="290"/>
      <c r="V16" s="292">
        <f>SUM(V5:V14)</f>
        <v>20</v>
      </c>
      <c r="W16" s="292"/>
      <c r="X16" s="292"/>
      <c r="Y16" s="292"/>
      <c r="Z16" s="292"/>
      <c r="AA16" s="293"/>
      <c r="AB16" s="294">
        <f>SUM(AB5:AB15)</f>
        <v>19</v>
      </c>
      <c r="AC16" s="294"/>
      <c r="AD16" s="294"/>
      <c r="AE16" s="294"/>
      <c r="AF16" s="294"/>
      <c r="AG16" s="293"/>
      <c r="AH16" s="295">
        <f>SUM(AH5:AH15)</f>
        <v>20</v>
      </c>
      <c r="AI16" s="295"/>
      <c r="AJ16" s="295"/>
      <c r="AK16" s="295"/>
      <c r="AL16" s="295"/>
      <c r="AM16" s="293"/>
      <c r="AN16" s="294">
        <f>SUM(AN5:AN13)</f>
        <v>17</v>
      </c>
      <c r="AO16" s="294"/>
      <c r="AP16" s="294"/>
      <c r="AQ16" s="294"/>
      <c r="AR16" s="294"/>
      <c r="AS16" s="296"/>
      <c r="AT16" s="297">
        <f>SUM(AT5:AT15)</f>
        <v>10</v>
      </c>
      <c r="AU16" s="297"/>
      <c r="AV16" s="297"/>
      <c r="AW16" s="297"/>
      <c r="AX16" s="508">
        <f>SUM(C16:AT16)</f>
        <v>146</v>
      </c>
    </row>
    <row r="17" spans="3:45" x14ac:dyDescent="0.25">
      <c r="D17" s="298"/>
      <c r="E17" s="298"/>
      <c r="F17" s="298"/>
      <c r="G17" s="298"/>
      <c r="H17" s="298"/>
      <c r="O17" s="291"/>
      <c r="P17" s="298"/>
      <c r="Q17" s="298"/>
      <c r="R17" s="298"/>
      <c r="S17" s="298"/>
      <c r="T17" s="298"/>
      <c r="U17" s="290"/>
      <c r="V17" s="298"/>
      <c r="W17" s="298"/>
      <c r="X17" s="298"/>
      <c r="Y17" s="298"/>
      <c r="Z17" s="298"/>
      <c r="AA17" s="293"/>
      <c r="AB17" s="293"/>
      <c r="AC17" s="293"/>
      <c r="AD17" s="293"/>
      <c r="AE17" s="293"/>
      <c r="AF17" s="293"/>
      <c r="AG17" s="293"/>
      <c r="AH17" s="301"/>
      <c r="AI17" s="301"/>
      <c r="AJ17" s="301"/>
      <c r="AK17" s="301"/>
      <c r="AL17" s="301"/>
      <c r="AM17" s="293"/>
      <c r="AN17" s="293"/>
      <c r="AO17" s="293"/>
      <c r="AP17" s="293"/>
      <c r="AQ17" s="293"/>
      <c r="AR17" s="293"/>
      <c r="AS17" s="296"/>
    </row>
    <row r="18" spans="3:45" x14ac:dyDescent="0.25">
      <c r="D18" s="298"/>
      <c r="E18" s="298"/>
      <c r="F18" s="298"/>
      <c r="G18" s="298"/>
      <c r="H18" s="298"/>
      <c r="I18" s="291"/>
      <c r="J18" s="298"/>
      <c r="K18" s="298"/>
      <c r="L18" s="298"/>
      <c r="M18" s="298"/>
      <c r="N18" s="298"/>
      <c r="O18" s="291"/>
      <c r="P18" s="298"/>
      <c r="Q18" s="298"/>
      <c r="R18" s="298"/>
      <c r="S18" s="298"/>
      <c r="T18" s="298"/>
      <c r="U18" s="290"/>
      <c r="V18" s="298"/>
      <c r="W18" s="298"/>
      <c r="X18" s="298"/>
      <c r="Y18" s="298"/>
      <c r="Z18" s="298"/>
      <c r="AA18" s="293"/>
      <c r="AB18" s="293"/>
      <c r="AC18" s="293"/>
      <c r="AD18" s="293"/>
      <c r="AE18" s="293"/>
      <c r="AF18" s="293"/>
      <c r="AG18" s="293"/>
      <c r="AH18" s="301"/>
      <c r="AI18" s="301"/>
      <c r="AJ18" s="301"/>
      <c r="AK18" s="301"/>
      <c r="AL18" s="301"/>
      <c r="AM18" s="293"/>
      <c r="AN18" s="293"/>
      <c r="AO18" s="293"/>
      <c r="AP18" s="293"/>
      <c r="AQ18" s="293"/>
      <c r="AR18" s="293"/>
      <c r="AS18" s="296"/>
    </row>
    <row r="19" spans="3:45" x14ac:dyDescent="0.25">
      <c r="C19" s="367"/>
      <c r="D19" s="298"/>
      <c r="E19" s="298"/>
      <c r="F19" s="298"/>
      <c r="G19" s="298"/>
      <c r="H19" s="298"/>
      <c r="I19" s="367"/>
      <c r="J19" s="298"/>
      <c r="K19" s="298"/>
      <c r="L19" s="298"/>
      <c r="M19" s="298"/>
      <c r="N19" s="298"/>
      <c r="O19" s="367"/>
      <c r="P19" s="298"/>
      <c r="Q19" s="298"/>
      <c r="R19" s="298"/>
      <c r="S19" s="298"/>
      <c r="T19" s="298"/>
      <c r="U19" s="368"/>
      <c r="V19" s="298"/>
      <c r="W19" s="298"/>
      <c r="X19" s="298"/>
      <c r="Y19" s="298"/>
      <c r="Z19" s="298"/>
      <c r="AA19" s="367"/>
      <c r="AB19" s="298"/>
      <c r="AC19" s="298"/>
    </row>
    <row r="20" spans="3:45" x14ac:dyDescent="0.25">
      <c r="C20" s="367"/>
      <c r="D20" s="298"/>
      <c r="E20" s="298"/>
      <c r="F20" s="298"/>
      <c r="G20" s="298"/>
      <c r="H20" s="298"/>
      <c r="I20" s="367"/>
      <c r="J20" s="298"/>
      <c r="K20" s="298"/>
      <c r="L20" s="298"/>
      <c r="M20" s="298"/>
      <c r="N20" s="298"/>
      <c r="O20" s="367"/>
      <c r="P20" s="298"/>
      <c r="Q20" s="298"/>
      <c r="R20" s="298"/>
      <c r="S20" s="298"/>
      <c r="T20" s="298"/>
      <c r="U20" s="368"/>
      <c r="V20" s="298"/>
      <c r="W20" s="298"/>
      <c r="X20" s="298"/>
      <c r="Y20" s="298"/>
      <c r="Z20" s="298"/>
      <c r="AA20" s="367"/>
      <c r="AB20" s="298"/>
      <c r="AC20" s="298"/>
    </row>
    <row r="21" spans="3:45" x14ac:dyDescent="0.25">
      <c r="C21" s="367"/>
      <c r="D21" s="481"/>
      <c r="E21" s="481"/>
      <c r="F21" s="481"/>
      <c r="G21" s="481"/>
      <c r="H21" s="481"/>
      <c r="I21" s="481"/>
      <c r="J21" s="298"/>
      <c r="K21" s="298"/>
      <c r="L21" s="298"/>
      <c r="M21" s="298"/>
      <c r="N21" s="298"/>
      <c r="O21" s="367"/>
      <c r="P21" s="298"/>
      <c r="Q21" s="298"/>
      <c r="R21" s="298"/>
      <c r="S21" s="298"/>
      <c r="T21" s="298"/>
      <c r="U21" s="369"/>
      <c r="V21" s="298"/>
      <c r="W21" s="298"/>
      <c r="X21" s="298"/>
      <c r="Y21" s="298"/>
      <c r="Z21" s="298"/>
      <c r="AA21" s="367"/>
      <c r="AB21" s="298"/>
      <c r="AC21" s="298"/>
    </row>
    <row r="22" spans="3:45" x14ac:dyDescent="0.25">
      <c r="C22" s="367"/>
      <c r="D22" s="370"/>
      <c r="E22" s="370"/>
      <c r="F22" s="370"/>
      <c r="G22" s="370"/>
      <c r="H22" s="370"/>
      <c r="I22" s="371"/>
      <c r="J22" s="298"/>
      <c r="K22" s="298"/>
      <c r="L22" s="298"/>
      <c r="M22" s="298"/>
      <c r="N22" s="298"/>
      <c r="O22" s="367"/>
      <c r="P22" s="298"/>
      <c r="Q22" s="298"/>
      <c r="R22" s="298"/>
      <c r="S22" s="298"/>
      <c r="T22" s="298"/>
      <c r="U22" s="368"/>
      <c r="V22" s="298"/>
      <c r="W22" s="298"/>
      <c r="X22" s="298"/>
      <c r="Y22" s="298"/>
      <c r="Z22" s="298"/>
      <c r="AA22" s="367"/>
      <c r="AB22" s="298"/>
      <c r="AC22" s="298"/>
    </row>
    <row r="23" spans="3:45" x14ac:dyDescent="0.25">
      <c r="C23" s="367"/>
      <c r="D23" s="370"/>
      <c r="E23" s="370"/>
      <c r="F23" s="370"/>
      <c r="G23" s="370"/>
      <c r="H23" s="370"/>
      <c r="I23" s="371"/>
      <c r="J23" s="370"/>
      <c r="K23" s="370"/>
      <c r="L23" s="370"/>
      <c r="M23" s="370"/>
      <c r="N23" s="370"/>
      <c r="O23" s="370"/>
      <c r="P23" s="298"/>
      <c r="Q23" s="298"/>
      <c r="R23" s="298"/>
      <c r="S23" s="298"/>
      <c r="T23" s="298"/>
      <c r="U23" s="367"/>
      <c r="V23" s="298"/>
      <c r="W23" s="298"/>
      <c r="X23" s="298"/>
      <c r="Y23" s="298"/>
      <c r="Z23" s="298"/>
      <c r="AA23" s="367"/>
      <c r="AB23" s="298"/>
      <c r="AC23" s="298"/>
    </row>
    <row r="24" spans="3:45" x14ac:dyDescent="0.25">
      <c r="C24" s="367"/>
      <c r="D24" s="298"/>
      <c r="E24" s="298"/>
      <c r="F24" s="298"/>
      <c r="G24" s="298"/>
      <c r="H24" s="298"/>
      <c r="I24" s="367"/>
      <c r="J24" s="298"/>
      <c r="K24" s="298"/>
      <c r="L24" s="298"/>
      <c r="M24" s="298"/>
      <c r="N24" s="298"/>
      <c r="O24" s="372"/>
      <c r="P24" s="298"/>
      <c r="Q24" s="298"/>
      <c r="R24" s="298"/>
      <c r="S24" s="298"/>
      <c r="T24" s="298"/>
      <c r="U24" s="367"/>
      <c r="V24" s="298"/>
      <c r="W24" s="298"/>
      <c r="X24" s="298"/>
      <c r="Y24" s="298"/>
      <c r="Z24" s="298"/>
      <c r="AA24" s="367"/>
      <c r="AB24" s="298"/>
      <c r="AC24" s="298"/>
      <c r="AD24" s="314"/>
      <c r="AE24" s="314"/>
      <c r="AJ24" s="365"/>
      <c r="AK24" s="365"/>
      <c r="AL24" s="365"/>
    </row>
    <row r="25" spans="3:45" x14ac:dyDescent="0.25">
      <c r="C25" s="367"/>
      <c r="D25" s="482"/>
      <c r="E25" s="373"/>
      <c r="F25" s="373"/>
      <c r="G25" s="373"/>
      <c r="H25" s="373"/>
      <c r="I25" s="367"/>
      <c r="J25" s="298"/>
      <c r="K25" s="298"/>
      <c r="L25" s="298"/>
      <c r="M25" s="298"/>
      <c r="N25" s="298"/>
      <c r="O25" s="367"/>
      <c r="P25" s="298"/>
      <c r="Q25" s="298"/>
      <c r="R25" s="298"/>
      <c r="S25" s="298"/>
      <c r="T25" s="298"/>
      <c r="U25" s="367"/>
      <c r="V25" s="298" t="s">
        <v>725</v>
      </c>
      <c r="W25" s="298"/>
      <c r="X25" s="298"/>
      <c r="Y25" s="298"/>
      <c r="Z25" s="298"/>
      <c r="AA25" s="367"/>
      <c r="AB25" s="374"/>
      <c r="AC25" s="374"/>
      <c r="AD25" s="318"/>
      <c r="AE25" s="318"/>
      <c r="AJ25" s="366"/>
      <c r="AK25" s="366"/>
      <c r="AL25" s="366"/>
    </row>
    <row r="26" spans="3:45" x14ac:dyDescent="0.25">
      <c r="C26" s="367"/>
      <c r="D26" s="482"/>
      <c r="E26" s="373"/>
      <c r="F26" s="373"/>
      <c r="G26" s="373"/>
      <c r="H26" s="373"/>
      <c r="I26" s="367"/>
      <c r="J26" s="298"/>
      <c r="K26" s="298"/>
      <c r="L26" s="298"/>
      <c r="M26" s="298"/>
      <c r="N26" s="298"/>
      <c r="O26" s="367"/>
      <c r="P26" s="298"/>
      <c r="Q26" s="298"/>
      <c r="R26" s="298"/>
      <c r="S26" s="298"/>
      <c r="T26" s="298"/>
      <c r="U26" s="367"/>
      <c r="V26" s="298"/>
      <c r="W26" s="298"/>
      <c r="X26" s="298"/>
      <c r="Y26" s="298"/>
      <c r="Z26" s="298"/>
      <c r="AA26" s="367"/>
      <c r="AB26" s="374"/>
      <c r="AC26" s="374"/>
      <c r="AD26" s="318"/>
      <c r="AE26" s="318"/>
      <c r="AJ26" s="366"/>
      <c r="AK26" s="366"/>
      <c r="AL26" s="366"/>
    </row>
    <row r="27" spans="3:45" x14ac:dyDescent="0.25">
      <c r="C27" s="367"/>
      <c r="D27" s="482"/>
      <c r="E27" s="373"/>
      <c r="F27" s="373"/>
      <c r="G27" s="373"/>
      <c r="H27" s="373"/>
      <c r="I27" s="367"/>
      <c r="J27" s="298"/>
      <c r="K27" s="298"/>
      <c r="L27" s="298"/>
      <c r="M27" s="298"/>
      <c r="N27" s="298"/>
      <c r="O27" s="367"/>
      <c r="P27" s="298"/>
      <c r="Q27" s="298"/>
      <c r="R27" s="298"/>
      <c r="S27" s="298"/>
      <c r="T27" s="298"/>
      <c r="U27" s="367"/>
      <c r="V27" s="298"/>
      <c r="W27" s="298"/>
      <c r="X27" s="298"/>
      <c r="Y27" s="298"/>
      <c r="Z27" s="298"/>
      <c r="AA27" s="367"/>
      <c r="AB27" s="374"/>
      <c r="AC27" s="374"/>
      <c r="AD27" s="318"/>
      <c r="AE27" s="318"/>
      <c r="AJ27" s="366"/>
      <c r="AK27" s="366"/>
      <c r="AL27" s="366"/>
    </row>
    <row r="28" spans="3:45" x14ac:dyDescent="0.25">
      <c r="C28" s="367"/>
      <c r="D28" s="483"/>
      <c r="E28" s="298"/>
      <c r="F28" s="298"/>
      <c r="G28" s="298"/>
      <c r="H28" s="298"/>
      <c r="I28" s="367"/>
      <c r="J28" s="298"/>
      <c r="K28" s="298"/>
      <c r="L28" s="298"/>
      <c r="M28" s="298"/>
      <c r="N28" s="298"/>
      <c r="O28" s="367"/>
      <c r="P28" s="298"/>
      <c r="Q28" s="298"/>
      <c r="R28" s="298"/>
      <c r="S28" s="298"/>
      <c r="T28" s="298"/>
      <c r="U28" s="367"/>
      <c r="V28" s="298"/>
      <c r="W28" s="298"/>
      <c r="X28" s="298"/>
      <c r="Y28" s="298"/>
      <c r="Z28" s="298"/>
      <c r="AA28" s="367"/>
      <c r="AB28" s="374"/>
      <c r="AC28" s="374"/>
      <c r="AD28" s="318"/>
      <c r="AE28" s="318"/>
      <c r="AJ28" s="366"/>
      <c r="AK28" s="366"/>
      <c r="AL28" s="366"/>
    </row>
    <row r="29" spans="3:45" x14ac:dyDescent="0.25">
      <c r="C29" s="367"/>
      <c r="D29" s="483"/>
      <c r="E29" s="298"/>
      <c r="F29" s="298"/>
      <c r="G29" s="298"/>
      <c r="H29" s="298"/>
      <c r="I29" s="367"/>
      <c r="J29" s="298"/>
      <c r="K29" s="298"/>
      <c r="L29" s="298"/>
      <c r="M29" s="298"/>
      <c r="N29" s="298"/>
      <c r="O29" s="367"/>
      <c r="P29" s="298"/>
      <c r="Q29" s="298"/>
      <c r="R29" s="298"/>
      <c r="S29" s="298"/>
      <c r="T29" s="298"/>
      <c r="U29" s="367"/>
      <c r="V29" s="298"/>
      <c r="W29" s="298"/>
      <c r="X29" s="298"/>
      <c r="Y29" s="298"/>
      <c r="Z29" s="298"/>
      <c r="AA29" s="367"/>
      <c r="AB29" s="374"/>
      <c r="AC29" s="374"/>
      <c r="AD29" s="318"/>
      <c r="AE29" s="318"/>
      <c r="AJ29" s="375"/>
      <c r="AK29" s="375"/>
      <c r="AL29" s="375"/>
    </row>
    <row r="30" spans="3:45" x14ac:dyDescent="0.25">
      <c r="C30" s="367"/>
      <c r="D30" s="298"/>
      <c r="E30" s="298"/>
      <c r="F30" s="298"/>
      <c r="G30" s="298"/>
      <c r="H30" s="298"/>
      <c r="I30" s="367"/>
      <c r="J30" s="298"/>
      <c r="K30" s="298"/>
      <c r="L30" s="298"/>
      <c r="M30" s="298"/>
      <c r="N30" s="298"/>
      <c r="O30" s="367"/>
      <c r="P30" s="298"/>
      <c r="Q30" s="298"/>
      <c r="R30" s="298"/>
      <c r="S30" s="298"/>
      <c r="T30" s="298"/>
      <c r="U30" s="367"/>
      <c r="V30" s="298"/>
      <c r="W30" s="298"/>
      <c r="X30" s="298"/>
      <c r="Y30" s="298"/>
      <c r="Z30" s="298"/>
      <c r="AA30" s="367"/>
      <c r="AB30" s="374"/>
      <c r="AC30" s="374"/>
      <c r="AD30" s="318"/>
      <c r="AE30" s="318"/>
      <c r="AF30" s="288"/>
      <c r="AH30" s="288"/>
      <c r="AI30" s="288"/>
      <c r="AJ30" s="375"/>
      <c r="AK30" s="375"/>
      <c r="AL30" s="375"/>
    </row>
    <row r="31" spans="3:45" x14ac:dyDescent="0.25">
      <c r="C31" s="367"/>
      <c r="D31" s="298"/>
      <c r="E31" s="298"/>
      <c r="F31" s="298"/>
      <c r="G31" s="298"/>
      <c r="H31" s="298"/>
      <c r="I31" s="367"/>
      <c r="J31" s="298"/>
      <c r="K31" s="298"/>
      <c r="L31" s="298"/>
      <c r="M31" s="298"/>
      <c r="N31" s="298"/>
      <c r="O31" s="367"/>
      <c r="P31" s="298"/>
      <c r="Q31" s="298"/>
      <c r="R31" s="298"/>
      <c r="S31" s="298"/>
      <c r="T31" s="298"/>
      <c r="U31" s="367"/>
      <c r="V31" s="298"/>
      <c r="W31" s="298"/>
      <c r="X31" s="298"/>
      <c r="Y31" s="298"/>
      <c r="Z31" s="298"/>
      <c r="AA31" s="367"/>
      <c r="AB31" s="374"/>
      <c r="AC31" s="374"/>
      <c r="AD31" s="318"/>
      <c r="AE31" s="318"/>
      <c r="AF31" s="288"/>
      <c r="AH31" s="288"/>
      <c r="AI31" s="288"/>
      <c r="AJ31" s="366"/>
      <c r="AK31" s="366"/>
      <c r="AL31" s="366"/>
    </row>
    <row r="32" spans="3:45" x14ac:dyDescent="0.25">
      <c r="C32" s="367"/>
      <c r="D32" s="298"/>
      <c r="E32" s="298"/>
      <c r="F32" s="298"/>
      <c r="G32" s="298"/>
      <c r="H32" s="298"/>
      <c r="I32" s="367"/>
      <c r="J32" s="298"/>
      <c r="K32" s="298"/>
      <c r="L32" s="298"/>
      <c r="M32" s="298"/>
      <c r="N32" s="298"/>
      <c r="O32" s="367"/>
      <c r="P32" s="298"/>
      <c r="Q32" s="298"/>
      <c r="R32" s="298"/>
      <c r="S32" s="298"/>
      <c r="T32" s="298"/>
      <c r="U32" s="367"/>
      <c r="V32" s="298"/>
      <c r="W32" s="298"/>
      <c r="X32" s="298"/>
      <c r="Y32" s="298"/>
      <c r="Z32" s="298"/>
      <c r="AA32" s="367"/>
      <c r="AB32" s="298"/>
      <c r="AC32" s="298"/>
      <c r="AF32" s="288"/>
      <c r="AH32" s="288"/>
      <c r="AI32" s="288"/>
      <c r="AJ32" s="376"/>
      <c r="AK32" s="376"/>
      <c r="AL32" s="376"/>
    </row>
    <row r="33" spans="3:39" x14ac:dyDescent="0.25">
      <c r="C33" s="367"/>
      <c r="D33" s="298"/>
      <c r="E33" s="298"/>
      <c r="F33" s="298"/>
      <c r="G33" s="298"/>
      <c r="H33" s="298"/>
      <c r="I33" s="367"/>
      <c r="J33" s="298"/>
      <c r="K33" s="298"/>
      <c r="L33" s="298"/>
      <c r="M33" s="298"/>
      <c r="N33" s="298"/>
      <c r="O33" s="367"/>
      <c r="P33" s="298"/>
      <c r="Q33" s="298"/>
      <c r="R33" s="298"/>
      <c r="S33" s="298"/>
      <c r="T33" s="298"/>
      <c r="U33" s="367"/>
      <c r="V33" s="298"/>
      <c r="W33" s="298"/>
      <c r="X33" s="298"/>
      <c r="Y33" s="298"/>
      <c r="Z33" s="298"/>
      <c r="AA33" s="367"/>
      <c r="AB33" s="298"/>
      <c r="AC33" s="298"/>
      <c r="AF33" s="288"/>
      <c r="AH33" s="288"/>
      <c r="AI33" s="288"/>
      <c r="AJ33" s="365"/>
      <c r="AK33" s="365"/>
      <c r="AL33" s="365"/>
    </row>
    <row r="34" spans="3:39" ht="18.75" x14ac:dyDescent="0.25">
      <c r="C34" s="367"/>
      <c r="D34" s="480"/>
      <c r="E34" s="480"/>
      <c r="F34" s="480"/>
      <c r="G34" s="480"/>
      <c r="H34" s="480"/>
      <c r="I34" s="480"/>
      <c r="J34" s="480"/>
      <c r="K34" s="480"/>
      <c r="L34" s="480"/>
      <c r="M34" s="480"/>
      <c r="N34" s="480"/>
      <c r="O34" s="480"/>
      <c r="P34" s="377"/>
      <c r="Q34" s="377"/>
      <c r="R34" s="377"/>
      <c r="S34" s="377"/>
      <c r="T34" s="377"/>
      <c r="U34" s="367"/>
      <c r="V34" s="298"/>
      <c r="W34" s="298"/>
      <c r="X34" s="298"/>
      <c r="Y34" s="298"/>
      <c r="Z34" s="298"/>
      <c r="AA34" s="367"/>
      <c r="AB34" s="298"/>
      <c r="AC34" s="298"/>
      <c r="AF34" s="288"/>
      <c r="AH34" s="288"/>
      <c r="AI34" s="288"/>
      <c r="AJ34" s="366"/>
      <c r="AK34" s="366"/>
      <c r="AL34" s="366"/>
    </row>
    <row r="35" spans="3:39" x14ac:dyDescent="0.25">
      <c r="C35" s="367"/>
      <c r="D35" s="301"/>
      <c r="E35" s="301"/>
      <c r="F35" s="301"/>
      <c r="G35" s="301"/>
      <c r="H35" s="301"/>
      <c r="I35" s="301"/>
      <c r="J35" s="301"/>
      <c r="K35" s="301"/>
      <c r="L35" s="301"/>
      <c r="M35" s="301"/>
      <c r="N35" s="301"/>
      <c r="O35" s="301"/>
      <c r="P35" s="301"/>
      <c r="Q35" s="301"/>
      <c r="R35" s="301"/>
      <c r="S35" s="301"/>
      <c r="T35" s="301"/>
      <c r="U35" s="367"/>
      <c r="V35" s="298"/>
      <c r="W35" s="298"/>
      <c r="X35" s="298"/>
      <c r="Y35" s="298"/>
      <c r="Z35" s="298"/>
      <c r="AA35" s="367"/>
      <c r="AB35" s="298"/>
      <c r="AC35" s="298"/>
      <c r="AE35" s="298"/>
      <c r="AF35" s="298"/>
      <c r="AG35" s="367"/>
      <c r="AH35" s="298"/>
      <c r="AI35" s="298"/>
      <c r="AJ35" s="298"/>
      <c r="AK35" s="298"/>
      <c r="AL35" s="298"/>
      <c r="AM35" s="367"/>
    </row>
    <row r="36" spans="3:39" x14ac:dyDescent="0.25">
      <c r="C36" s="367"/>
      <c r="D36" s="301"/>
      <c r="E36" s="301"/>
      <c r="F36" s="301"/>
      <c r="G36" s="301"/>
      <c r="H36" s="301"/>
      <c r="I36" s="335"/>
      <c r="J36" s="301"/>
      <c r="K36" s="301"/>
      <c r="L36" s="301"/>
      <c r="M36" s="301"/>
      <c r="N36" s="301"/>
      <c r="O36" s="301"/>
      <c r="P36" s="301"/>
      <c r="Q36" s="301"/>
      <c r="R36" s="301"/>
      <c r="S36" s="301"/>
      <c r="T36" s="301"/>
      <c r="U36" s="367"/>
      <c r="V36" s="298"/>
      <c r="W36" s="298"/>
      <c r="X36" s="298"/>
      <c r="Y36" s="298"/>
      <c r="Z36" s="298"/>
      <c r="AA36" s="367"/>
      <c r="AB36" s="374"/>
      <c r="AC36" s="374"/>
      <c r="AD36" s="318"/>
      <c r="AE36" s="374"/>
      <c r="AF36" s="374"/>
      <c r="AG36" s="378"/>
      <c r="AH36" s="378"/>
      <c r="AI36" s="378"/>
      <c r="AJ36" s="378"/>
      <c r="AK36" s="378"/>
      <c r="AL36" s="378"/>
      <c r="AM36" s="367"/>
    </row>
    <row r="37" spans="3:39" x14ac:dyDescent="0.25">
      <c r="C37" s="367"/>
      <c r="D37" s="301"/>
      <c r="E37" s="301"/>
      <c r="F37" s="301"/>
      <c r="G37" s="301"/>
      <c r="H37" s="301"/>
      <c r="I37" s="335"/>
      <c r="J37" s="301"/>
      <c r="K37" s="301"/>
      <c r="L37" s="301"/>
      <c r="M37" s="301"/>
      <c r="N37" s="301"/>
      <c r="O37" s="301"/>
      <c r="P37" s="301"/>
      <c r="Q37" s="301"/>
      <c r="R37" s="301"/>
      <c r="S37" s="301"/>
      <c r="T37" s="301"/>
      <c r="U37" s="367"/>
      <c r="V37" s="298"/>
      <c r="W37" s="298"/>
      <c r="X37" s="298"/>
      <c r="Y37" s="298"/>
      <c r="Z37" s="298"/>
      <c r="AA37" s="367"/>
      <c r="AB37" s="374"/>
      <c r="AC37" s="374"/>
      <c r="AD37" s="318"/>
      <c r="AE37" s="374"/>
      <c r="AF37" s="374"/>
      <c r="AG37" s="379"/>
      <c r="AH37" s="366"/>
      <c r="AI37" s="366"/>
      <c r="AJ37" s="366"/>
      <c r="AK37" s="366"/>
      <c r="AL37" s="366"/>
      <c r="AM37" s="367"/>
    </row>
    <row r="38" spans="3:39" x14ac:dyDescent="0.25">
      <c r="C38" s="367"/>
      <c r="D38" s="301"/>
      <c r="E38" s="301"/>
      <c r="F38" s="301"/>
      <c r="G38" s="301"/>
      <c r="H38" s="301"/>
      <c r="I38" s="335"/>
      <c r="J38" s="301"/>
      <c r="K38" s="301"/>
      <c r="L38" s="301"/>
      <c r="M38" s="301"/>
      <c r="N38" s="301"/>
      <c r="O38" s="301"/>
      <c r="P38" s="301"/>
      <c r="Q38" s="301"/>
      <c r="R38" s="301"/>
      <c r="S38" s="301"/>
      <c r="T38" s="301"/>
      <c r="U38" s="367"/>
      <c r="V38" s="298"/>
      <c r="W38" s="298"/>
      <c r="X38" s="298"/>
      <c r="Y38" s="298"/>
      <c r="Z38" s="298"/>
      <c r="AA38" s="367"/>
      <c r="AB38" s="374"/>
      <c r="AC38" s="374"/>
      <c r="AD38" s="318"/>
      <c r="AE38" s="374"/>
      <c r="AF38" s="374"/>
      <c r="AG38" s="379"/>
      <c r="AH38" s="366"/>
      <c r="AI38" s="366"/>
      <c r="AJ38" s="366"/>
      <c r="AK38" s="366"/>
      <c r="AL38" s="366"/>
      <c r="AM38" s="367"/>
    </row>
    <row r="39" spans="3:39" x14ac:dyDescent="0.25">
      <c r="C39" s="367"/>
      <c r="D39" s="301"/>
      <c r="E39" s="301"/>
      <c r="F39" s="301"/>
      <c r="G39" s="301"/>
      <c r="H39" s="301"/>
      <c r="I39" s="335"/>
      <c r="J39" s="301"/>
      <c r="K39" s="301"/>
      <c r="L39" s="301"/>
      <c r="M39" s="301"/>
      <c r="N39" s="301"/>
      <c r="O39" s="301"/>
      <c r="P39" s="301"/>
      <c r="Q39" s="301"/>
      <c r="R39" s="301"/>
      <c r="S39" s="301"/>
      <c r="T39" s="301"/>
      <c r="U39" s="367"/>
      <c r="V39" s="298"/>
      <c r="W39" s="298"/>
      <c r="X39" s="298"/>
      <c r="Y39" s="298"/>
      <c r="Z39" s="298"/>
      <c r="AA39" s="367"/>
      <c r="AB39" s="374"/>
      <c r="AC39" s="374"/>
      <c r="AD39" s="318"/>
      <c r="AE39" s="374"/>
      <c r="AF39" s="374"/>
      <c r="AG39" s="379"/>
      <c r="AH39" s="366"/>
      <c r="AI39" s="366"/>
      <c r="AJ39" s="366"/>
      <c r="AK39" s="366"/>
      <c r="AL39" s="366"/>
      <c r="AM39" s="367"/>
    </row>
    <row r="40" spans="3:39" x14ac:dyDescent="0.25">
      <c r="C40" s="367"/>
      <c r="D40" s="301"/>
      <c r="E40" s="301"/>
      <c r="F40" s="301"/>
      <c r="G40" s="301"/>
      <c r="H40" s="301"/>
      <c r="I40" s="335"/>
      <c r="J40" s="301"/>
      <c r="K40" s="301"/>
      <c r="L40" s="301"/>
      <c r="M40" s="301"/>
      <c r="N40" s="301"/>
      <c r="O40" s="301"/>
      <c r="P40" s="301"/>
      <c r="Q40" s="301"/>
      <c r="R40" s="301"/>
      <c r="S40" s="301"/>
      <c r="T40" s="301"/>
      <c r="U40" s="367"/>
      <c r="V40" s="298"/>
      <c r="W40" s="298"/>
      <c r="X40" s="298"/>
      <c r="Y40" s="298"/>
      <c r="Z40" s="298"/>
      <c r="AA40" s="367"/>
      <c r="AB40" s="374"/>
      <c r="AC40" s="374"/>
      <c r="AD40" s="318"/>
      <c r="AE40" s="374"/>
      <c r="AF40" s="374"/>
      <c r="AG40" s="379"/>
      <c r="AH40" s="366"/>
      <c r="AI40" s="366"/>
      <c r="AJ40" s="366"/>
      <c r="AK40" s="366"/>
      <c r="AL40" s="366"/>
      <c r="AM40" s="367"/>
    </row>
    <row r="41" spans="3:39" x14ac:dyDescent="0.25">
      <c r="C41" s="367"/>
      <c r="D41" s="301"/>
      <c r="E41" s="301"/>
      <c r="F41" s="301"/>
      <c r="G41" s="301"/>
      <c r="H41" s="301"/>
      <c r="I41" s="335"/>
      <c r="J41" s="301"/>
      <c r="K41" s="301"/>
      <c r="L41" s="301"/>
      <c r="M41" s="301"/>
      <c r="N41" s="301"/>
      <c r="O41" s="301"/>
      <c r="P41" s="301"/>
      <c r="Q41" s="301"/>
      <c r="R41" s="301"/>
      <c r="S41" s="301"/>
      <c r="T41" s="301"/>
      <c r="U41" s="367"/>
      <c r="V41" s="298"/>
      <c r="W41" s="298"/>
      <c r="X41" s="298"/>
      <c r="Y41" s="298"/>
      <c r="Z41" s="298"/>
      <c r="AA41" s="367"/>
      <c r="AB41" s="374"/>
      <c r="AC41" s="374"/>
      <c r="AD41" s="318"/>
      <c r="AE41" s="374"/>
      <c r="AF41" s="374"/>
      <c r="AG41" s="380"/>
      <c r="AH41" s="375"/>
      <c r="AI41" s="375"/>
      <c r="AJ41" s="375"/>
      <c r="AK41" s="375"/>
      <c r="AL41" s="375"/>
      <c r="AM41" s="367"/>
    </row>
    <row r="42" spans="3:39" x14ac:dyDescent="0.25">
      <c r="C42" s="367"/>
      <c r="D42" s="301"/>
      <c r="E42" s="301"/>
      <c r="F42" s="301"/>
      <c r="G42" s="301"/>
      <c r="H42" s="301"/>
      <c r="I42" s="335"/>
      <c r="J42" s="301"/>
      <c r="K42" s="301"/>
      <c r="L42" s="301"/>
      <c r="M42" s="301"/>
      <c r="N42" s="301"/>
      <c r="O42" s="301"/>
      <c r="P42" s="301"/>
      <c r="Q42" s="301"/>
      <c r="R42" s="301"/>
      <c r="S42" s="301"/>
      <c r="T42" s="301"/>
      <c r="U42" s="367"/>
      <c r="V42" s="298"/>
      <c r="W42" s="298"/>
      <c r="X42" s="298"/>
      <c r="Y42" s="298"/>
      <c r="Z42" s="298"/>
      <c r="AA42" s="367"/>
      <c r="AB42" s="374"/>
      <c r="AC42" s="374"/>
      <c r="AD42" s="318"/>
      <c r="AE42" s="374"/>
      <c r="AF42" s="374"/>
      <c r="AG42" s="380"/>
      <c r="AH42" s="375"/>
      <c r="AI42" s="375"/>
      <c r="AJ42" s="375"/>
      <c r="AK42" s="375"/>
      <c r="AL42" s="375"/>
      <c r="AM42" s="367"/>
    </row>
    <row r="43" spans="3:39" x14ac:dyDescent="0.25">
      <c r="C43" s="367"/>
      <c r="D43" s="298"/>
      <c r="E43" s="298"/>
      <c r="F43" s="298"/>
      <c r="G43" s="298"/>
      <c r="H43" s="298"/>
      <c r="I43" s="367"/>
      <c r="J43" s="298"/>
      <c r="K43" s="298"/>
      <c r="L43" s="298"/>
      <c r="M43" s="298"/>
      <c r="N43" s="298"/>
      <c r="O43" s="367"/>
      <c r="P43" s="298"/>
      <c r="Q43" s="298"/>
      <c r="R43" s="298"/>
      <c r="S43" s="298"/>
      <c r="T43" s="298"/>
      <c r="U43" s="367"/>
      <c r="V43" s="298"/>
      <c r="W43" s="298"/>
      <c r="X43" s="298"/>
      <c r="Y43" s="298"/>
      <c r="Z43" s="298"/>
      <c r="AA43" s="367"/>
      <c r="AB43" s="374"/>
      <c r="AC43" s="374"/>
      <c r="AD43" s="318"/>
      <c r="AE43" s="374"/>
      <c r="AF43" s="374"/>
      <c r="AG43" s="380"/>
      <c r="AH43" s="375"/>
      <c r="AI43" s="375"/>
      <c r="AJ43" s="375"/>
      <c r="AK43" s="375"/>
      <c r="AL43" s="375"/>
      <c r="AM43" s="367"/>
    </row>
    <row r="44" spans="3:39" x14ac:dyDescent="0.25">
      <c r="C44" s="367"/>
      <c r="D44" s="298"/>
      <c r="E44" s="298"/>
      <c r="F44" s="298"/>
      <c r="G44" s="298"/>
      <c r="H44" s="298"/>
      <c r="I44" s="367"/>
      <c r="J44" s="298"/>
      <c r="K44" s="298"/>
      <c r="L44" s="298"/>
      <c r="M44" s="298"/>
      <c r="N44" s="298"/>
      <c r="O44" s="367"/>
      <c r="P44" s="298"/>
      <c r="Q44" s="298"/>
      <c r="R44" s="298"/>
      <c r="S44" s="298"/>
      <c r="T44" s="298"/>
      <c r="U44" s="367"/>
      <c r="V44" s="298"/>
      <c r="W44" s="298"/>
      <c r="X44" s="298"/>
      <c r="Y44" s="298"/>
      <c r="Z44" s="298"/>
      <c r="AA44" s="367"/>
      <c r="AB44" s="374"/>
      <c r="AC44" s="374"/>
      <c r="AD44" s="318"/>
      <c r="AE44" s="374"/>
      <c r="AF44" s="374"/>
      <c r="AG44" s="379"/>
      <c r="AH44" s="366"/>
      <c r="AI44" s="366"/>
      <c r="AJ44" s="366"/>
      <c r="AK44" s="366"/>
      <c r="AL44" s="366"/>
      <c r="AM44" s="367"/>
    </row>
    <row r="45" spans="3:39" x14ac:dyDescent="0.25">
      <c r="C45" s="367"/>
      <c r="D45" s="298"/>
      <c r="E45" s="298"/>
      <c r="F45" s="298"/>
      <c r="G45" s="298"/>
      <c r="H45" s="298"/>
      <c r="I45" s="367"/>
      <c r="J45" s="298"/>
      <c r="K45" s="298"/>
      <c r="L45" s="298"/>
      <c r="M45" s="298"/>
      <c r="N45" s="298"/>
      <c r="O45" s="367"/>
      <c r="P45" s="298"/>
      <c r="Q45" s="298"/>
      <c r="R45" s="298"/>
      <c r="S45" s="298"/>
      <c r="T45" s="298"/>
      <c r="U45" s="367"/>
      <c r="V45" s="298"/>
      <c r="W45" s="298"/>
      <c r="X45" s="298"/>
      <c r="Y45" s="298"/>
      <c r="Z45" s="298"/>
      <c r="AA45" s="367"/>
      <c r="AB45" s="298"/>
      <c r="AC45" s="298"/>
      <c r="AE45" s="298"/>
      <c r="AF45" s="298"/>
      <c r="AG45" s="381"/>
      <c r="AH45" s="376"/>
      <c r="AI45" s="376"/>
      <c r="AJ45" s="376"/>
      <c r="AK45" s="376"/>
      <c r="AL45" s="376"/>
      <c r="AM45" s="367"/>
    </row>
    <row r="46" spans="3:39" x14ac:dyDescent="0.25">
      <c r="C46" s="367"/>
      <c r="D46" s="298"/>
      <c r="E46" s="298"/>
      <c r="F46" s="298"/>
      <c r="G46" s="298"/>
      <c r="H46" s="298"/>
      <c r="I46" s="367"/>
      <c r="J46" s="298"/>
      <c r="K46" s="298"/>
      <c r="L46" s="298"/>
      <c r="M46" s="298"/>
      <c r="N46" s="298"/>
      <c r="O46" s="367"/>
      <c r="P46" s="298"/>
      <c r="Q46" s="298"/>
      <c r="R46" s="298"/>
      <c r="S46" s="298"/>
      <c r="T46" s="298"/>
      <c r="U46" s="367"/>
      <c r="V46" s="298"/>
      <c r="W46" s="298"/>
      <c r="X46" s="298"/>
      <c r="Y46" s="298"/>
      <c r="Z46" s="298"/>
      <c r="AA46" s="367"/>
      <c r="AB46" s="298"/>
      <c r="AC46" s="298"/>
      <c r="AE46" s="298"/>
      <c r="AF46" s="298"/>
      <c r="AG46" s="378"/>
      <c r="AH46" s="378"/>
      <c r="AI46" s="378"/>
      <c r="AJ46" s="378"/>
      <c r="AK46" s="378"/>
      <c r="AL46" s="378"/>
      <c r="AM46" s="367"/>
    </row>
    <row r="47" spans="3:39" x14ac:dyDescent="0.25">
      <c r="C47" s="367"/>
      <c r="D47" s="298"/>
      <c r="E47" s="298"/>
      <c r="F47" s="298"/>
      <c r="G47" s="298"/>
      <c r="H47" s="298"/>
      <c r="I47" s="367"/>
      <c r="J47" s="298"/>
      <c r="K47" s="298"/>
      <c r="L47" s="298"/>
      <c r="M47" s="298"/>
      <c r="N47" s="298"/>
      <c r="O47" s="367"/>
      <c r="P47" s="298"/>
      <c r="Q47" s="298"/>
      <c r="R47" s="298"/>
      <c r="S47" s="298"/>
      <c r="T47" s="298"/>
      <c r="U47" s="367"/>
      <c r="V47" s="298"/>
      <c r="W47" s="298"/>
      <c r="X47" s="298"/>
      <c r="Y47" s="298"/>
      <c r="Z47" s="298"/>
      <c r="AA47" s="367"/>
      <c r="AB47" s="298"/>
      <c r="AC47" s="298"/>
      <c r="AE47" s="298"/>
      <c r="AF47" s="298"/>
      <c r="AG47" s="378"/>
      <c r="AH47" s="378"/>
      <c r="AI47" s="378"/>
      <c r="AJ47" s="378"/>
      <c r="AK47" s="378"/>
      <c r="AL47" s="378"/>
      <c r="AM47" s="367"/>
    </row>
    <row r="48" spans="3:39" x14ac:dyDescent="0.25">
      <c r="C48" s="367"/>
      <c r="D48" s="298"/>
      <c r="E48" s="298"/>
      <c r="F48" s="298"/>
      <c r="G48" s="298"/>
      <c r="H48" s="298"/>
      <c r="I48" s="367"/>
      <c r="J48" s="298"/>
      <c r="K48" s="298"/>
      <c r="L48" s="298"/>
      <c r="M48" s="298"/>
      <c r="N48" s="298"/>
      <c r="O48" s="367"/>
      <c r="P48" s="298"/>
      <c r="Q48" s="298"/>
      <c r="R48" s="298"/>
      <c r="S48" s="298"/>
      <c r="T48" s="298"/>
      <c r="U48" s="367"/>
      <c r="V48" s="298"/>
      <c r="W48" s="298"/>
      <c r="X48" s="298"/>
      <c r="Y48" s="298"/>
      <c r="Z48" s="298"/>
      <c r="AA48" s="367"/>
      <c r="AB48" s="298"/>
      <c r="AC48" s="298"/>
    </row>
    <row r="49" spans="3:29" x14ac:dyDescent="0.25">
      <c r="C49" s="367"/>
      <c r="D49" s="298"/>
      <c r="E49" s="298"/>
      <c r="F49" s="298"/>
      <c r="G49" s="298"/>
      <c r="H49" s="298"/>
      <c r="I49" s="367"/>
      <c r="J49" s="298"/>
      <c r="K49" s="298"/>
      <c r="L49" s="298"/>
      <c r="M49" s="298"/>
      <c r="N49" s="298"/>
      <c r="O49" s="367"/>
      <c r="P49" s="298"/>
      <c r="Q49" s="298"/>
      <c r="R49" s="298"/>
      <c r="S49" s="298"/>
      <c r="T49" s="298"/>
      <c r="U49" s="367"/>
      <c r="V49" s="298"/>
      <c r="W49" s="298"/>
      <c r="X49" s="298"/>
      <c r="Y49" s="298"/>
      <c r="Z49" s="298"/>
      <c r="AA49" s="367"/>
      <c r="AB49" s="298"/>
      <c r="AC49" s="298"/>
    </row>
  </sheetData>
  <mergeCells count="29">
    <mergeCell ref="Z3:AA3"/>
    <mergeCell ref="AB3:AB4"/>
    <mergeCell ref="AC3:AE3"/>
    <mergeCell ref="C1:AS1"/>
    <mergeCell ref="B3:C3"/>
    <mergeCell ref="D3:D4"/>
    <mergeCell ref="E3:G3"/>
    <mergeCell ref="H3:I3"/>
    <mergeCell ref="J3:J4"/>
    <mergeCell ref="K3:M3"/>
    <mergeCell ref="N3:O3"/>
    <mergeCell ref="P3:P4"/>
    <mergeCell ref="Q3:S3"/>
    <mergeCell ref="D34:O34"/>
    <mergeCell ref="AR3:AS3"/>
    <mergeCell ref="AT3:AT4"/>
    <mergeCell ref="AU3:AW3"/>
    <mergeCell ref="D21:I21"/>
    <mergeCell ref="D25:D27"/>
    <mergeCell ref="D28:D29"/>
    <mergeCell ref="AF3:AG3"/>
    <mergeCell ref="AH3:AH4"/>
    <mergeCell ref="AI3:AK3"/>
    <mergeCell ref="AL3:AM3"/>
    <mergeCell ref="AN3:AN4"/>
    <mergeCell ref="AO3:AQ3"/>
    <mergeCell ref="T3:U3"/>
    <mergeCell ref="V3:V4"/>
    <mergeCell ref="W3:Y3"/>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LANGKAH 1 PROFIL DEKSRIPTOR</vt:lpstr>
      <vt:lpstr>LANGKAH 2 PERUMUSAN CP</vt:lpstr>
      <vt:lpstr>LANGKAH 3 IDENTIFIKASIUNESCO</vt:lpstr>
      <vt:lpstr>LANGKAH 4 CP BIDANG KAJIAN</vt:lpstr>
      <vt:lpstr>LANGKAH 5 PERHITUNGAN-SKS</vt:lpstr>
      <vt:lpstr>LANGKAH 6 STRUKTUR MK</vt:lpstr>
      <vt:lpstr>LANGKAH 7 SOFTSKILLS</vt:lpstr>
      <vt:lpstr>Sheet1</vt:lpstr>
      <vt:lpstr>NOMENKLATUR KODE MK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dc:creator>
  <cp:lastModifiedBy>Evi</cp:lastModifiedBy>
  <cp:lastPrinted>2019-08-01T04:02:22Z</cp:lastPrinted>
  <dcterms:created xsi:type="dcterms:W3CDTF">2017-03-03T09:36:03Z</dcterms:created>
  <dcterms:modified xsi:type="dcterms:W3CDTF">2019-12-30T03:58:47Z</dcterms:modified>
</cp:coreProperties>
</file>