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20490" windowHeight="7455" tabRatio="1000" firstSheet="6" activeTab="5"/>
  </bookViews>
  <sheets>
    <sheet name="LANGKAH 1 PROFIL DEKSRIPTOR" sheetId="5" r:id="rId1"/>
    <sheet name="LANGKAH 2 PERUMUSAN CP" sheetId="6" r:id="rId2"/>
    <sheet name="LANGKAH 3 IDENTIFIKASIUNESCO" sheetId="7" r:id="rId3"/>
    <sheet name="LANGKAH 4 CP BIDANG KAJIAN" sheetId="12" r:id="rId4"/>
    <sheet name="LANGKAH 5 PERHITUNGAN-SKS" sheetId="8" r:id="rId5"/>
    <sheet name="LANGKAH 6 STRUKTUR MK" sheetId="9" r:id="rId6"/>
    <sheet name="LANGKAH 7 SOFTSKILLS" sheetId="10" r:id="rId7"/>
    <sheet name="NOMENKLATUR KODE MK" sheetId="13" r:id="rId8"/>
  </sheets>
  <definedNames>
    <definedName name="_xlnm._FilterDatabase" localSheetId="4" hidden="1">'LANGKAH 5 PERHITUNGAN-SKS'!$B$3:$P$31</definedName>
  </definedNames>
  <calcPr calcId="152511" concurrentCalc="0"/>
</workbook>
</file>

<file path=xl/calcChain.xml><?xml version="1.0" encoding="utf-8"?>
<calcChain xmlns="http://schemas.openxmlformats.org/spreadsheetml/2006/main">
  <c r="O15" i="9" l="1"/>
  <c r="AX16" i="13"/>
  <c r="D16" i="13"/>
  <c r="AT32" i="13"/>
  <c r="AT16" i="13"/>
  <c r="AN16" i="13"/>
  <c r="AH16" i="13"/>
  <c r="AB16" i="13"/>
  <c r="V16" i="13"/>
  <c r="P16" i="13"/>
  <c r="J16" i="13"/>
  <c r="Q31" i="9"/>
  <c r="G40" i="9"/>
  <c r="K15" i="9"/>
  <c r="M15" i="9"/>
  <c r="Q15" i="9"/>
  <c r="E66" i="8"/>
  <c r="G65" i="8"/>
  <c r="K57" i="8"/>
  <c r="G61" i="8"/>
  <c r="G54" i="8"/>
  <c r="G15" i="9"/>
  <c r="E15" i="9"/>
  <c r="C15" i="9"/>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H4" i="8"/>
  <c r="CW40" i="12"/>
  <c r="J40" i="12"/>
  <c r="H40" i="12"/>
  <c r="F40" i="12"/>
  <c r="FK40" i="12"/>
  <c r="FH40" i="12"/>
  <c r="FC40" i="12"/>
  <c r="FB40" i="12"/>
  <c r="EY40" i="12"/>
  <c r="EV40" i="12"/>
  <c r="ES40" i="12"/>
  <c r="EJ40" i="12"/>
  <c r="EG40" i="12"/>
  <c r="ED40" i="12"/>
  <c r="EA40" i="12"/>
  <c r="DX40" i="12"/>
  <c r="DU40" i="12"/>
  <c r="DR40" i="12"/>
  <c r="DO40" i="12"/>
  <c r="DL40" i="12"/>
  <c r="DI40" i="12"/>
  <c r="DF40" i="12"/>
  <c r="DC40" i="12"/>
  <c r="CZ40" i="12"/>
  <c r="E25" i="9"/>
  <c r="E26" i="9"/>
  <c r="G26" i="9"/>
  <c r="E27" i="9"/>
  <c r="G27" i="9"/>
  <c r="G28" i="9"/>
  <c r="G25" i="9"/>
  <c r="I15" i="9"/>
  <c r="CT40" i="12"/>
  <c r="CQ40" i="12"/>
  <c r="CN40" i="12"/>
  <c r="CK40" i="12"/>
  <c r="CH40" i="12"/>
  <c r="CE40" i="12"/>
  <c r="CB40" i="12"/>
  <c r="BY40" i="12"/>
  <c r="BV40" i="12"/>
  <c r="BS40" i="12"/>
  <c r="BP40" i="12"/>
  <c r="BM40" i="12"/>
  <c r="BJ40" i="12"/>
  <c r="BG40" i="12"/>
  <c r="BD40" i="12"/>
  <c r="BA40" i="12"/>
  <c r="AW40" i="12"/>
  <c r="AR40" i="12"/>
  <c r="AM40" i="12"/>
  <c r="AH40" i="12"/>
  <c r="AC40" i="12"/>
  <c r="AA40" i="12"/>
  <c r="Y40" i="12"/>
  <c r="W40" i="12"/>
  <c r="U40" i="12"/>
  <c r="P40" i="12"/>
  <c r="L40" i="12"/>
  <c r="D40" i="12"/>
  <c r="E29" i="9"/>
  <c r="K4" i="8"/>
  <c r="L4" i="8"/>
  <c r="R15" i="9"/>
  <c r="E23" i="9"/>
  <c r="H45" i="8"/>
  <c r="K45" i="8"/>
  <c r="H44" i="8"/>
  <c r="K44" i="8"/>
  <c r="L44" i="8"/>
  <c r="H43" i="8"/>
  <c r="K43" i="8"/>
  <c r="L43" i="8"/>
  <c r="H42" i="8"/>
  <c r="K42" i="8"/>
  <c r="L42" i="8"/>
  <c r="H41" i="8"/>
  <c r="K41" i="8"/>
  <c r="L41" i="8"/>
  <c r="H40" i="8"/>
  <c r="K40" i="8"/>
  <c r="L40" i="8"/>
  <c r="H39" i="8"/>
  <c r="K39" i="8"/>
  <c r="L39" i="8"/>
  <c r="H38" i="8"/>
  <c r="K38" i="8"/>
  <c r="L38" i="8"/>
  <c r="H37" i="8"/>
  <c r="K37" i="8"/>
  <c r="L37" i="8"/>
  <c r="H36" i="8"/>
  <c r="K36" i="8"/>
  <c r="L36" i="8"/>
  <c r="H35" i="8"/>
  <c r="K35" i="8"/>
  <c r="L35" i="8"/>
  <c r="H34" i="8"/>
  <c r="K34" i="8"/>
  <c r="L34" i="8"/>
  <c r="H33" i="8"/>
  <c r="K33" i="8"/>
  <c r="L33" i="8"/>
  <c r="H32" i="8"/>
  <c r="K32" i="8"/>
  <c r="L32" i="8"/>
  <c r="H31" i="8"/>
  <c r="K31" i="8"/>
  <c r="L31" i="8"/>
  <c r="H30" i="8"/>
  <c r="K30" i="8"/>
  <c r="L30" i="8"/>
  <c r="H29" i="8"/>
  <c r="K29" i="8"/>
  <c r="L29" i="8"/>
  <c r="H28" i="8"/>
  <c r="K28" i="8"/>
  <c r="L28" i="8"/>
  <c r="H27" i="8"/>
  <c r="K27" i="8"/>
  <c r="L27" i="8"/>
  <c r="H26" i="8"/>
  <c r="K26" i="8"/>
  <c r="L26" i="8"/>
  <c r="H25" i="8"/>
  <c r="K25" i="8"/>
  <c r="L25" i="8"/>
  <c r="H24" i="8"/>
  <c r="K24" i="8"/>
  <c r="L24" i="8"/>
  <c r="H23" i="8"/>
  <c r="K23" i="8"/>
  <c r="L23" i="8"/>
  <c r="H22" i="8"/>
  <c r="K22" i="8"/>
  <c r="L22" i="8"/>
  <c r="H21" i="8"/>
  <c r="K21" i="8"/>
  <c r="L21" i="8"/>
  <c r="H20" i="8"/>
  <c r="K20" i="8"/>
  <c r="L20" i="8"/>
  <c r="H19" i="8"/>
  <c r="K19" i="8"/>
  <c r="L19" i="8"/>
  <c r="H18" i="8"/>
  <c r="K18" i="8"/>
  <c r="L18" i="8"/>
  <c r="H17" i="8"/>
  <c r="K17" i="8"/>
  <c r="L17" i="8"/>
  <c r="H16" i="8"/>
  <c r="K16" i="8"/>
  <c r="L16" i="8"/>
  <c r="H15" i="8"/>
  <c r="K15" i="8"/>
  <c r="L15" i="8"/>
  <c r="H14" i="8"/>
  <c r="K14" i="8"/>
  <c r="L14" i="8"/>
  <c r="H13" i="8"/>
  <c r="K13" i="8"/>
  <c r="L13" i="8"/>
  <c r="H12" i="8"/>
  <c r="K12" i="8"/>
  <c r="L12" i="8"/>
  <c r="H11" i="8"/>
  <c r="K11" i="8"/>
  <c r="L11" i="8"/>
  <c r="H10" i="8"/>
  <c r="K10" i="8"/>
  <c r="L10" i="8"/>
  <c r="H9" i="8"/>
  <c r="K9" i="8"/>
  <c r="L9" i="8"/>
  <c r="H8" i="8"/>
  <c r="K8" i="8"/>
  <c r="L8" i="8"/>
  <c r="H7" i="8"/>
  <c r="K7" i="8"/>
  <c r="L7" i="8"/>
  <c r="H6" i="8"/>
  <c r="K6" i="8"/>
  <c r="L6" i="8"/>
  <c r="H5" i="8"/>
  <c r="K5" i="8"/>
  <c r="L5" i="8"/>
  <c r="L46" i="8"/>
  <c r="L48" i="8"/>
  <c r="K46" i="8"/>
</calcChain>
</file>

<file path=xl/sharedStrings.xml><?xml version="1.0" encoding="utf-8"?>
<sst xmlns="http://schemas.openxmlformats.org/spreadsheetml/2006/main" count="1319" uniqueCount="692">
  <si>
    <t>NO</t>
  </si>
  <si>
    <t>SKS</t>
  </si>
  <si>
    <t>Pancasila</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</si>
  <si>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</si>
  <si>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</si>
  <si>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</si>
  <si>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</si>
  <si>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</si>
  <si>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</si>
  <si>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</si>
  <si>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</si>
  <si>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</si>
  <si>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</si>
  <si>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</si>
  <si>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</si>
  <si>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</si>
  <si>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</si>
  <si>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</si>
  <si>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</si>
  <si>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</si>
  <si>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</si>
  <si>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</si>
  <si>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</si>
  <si>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</si>
  <si>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</si>
  <si>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</si>
  <si>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</si>
  <si>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</si>
  <si>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</si>
  <si>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</si>
  <si>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</si>
  <si>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</si>
  <si>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</si>
  <si>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</si>
  <si>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</si>
  <si>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</si>
  <si>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</si>
  <si>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</si>
  <si>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</si>
  <si>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</si>
  <si>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</si>
  <si>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</si>
  <si>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</si>
  <si>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</si>
  <si>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</si>
  <si>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</si>
  <si>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</si>
  <si>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</si>
  <si>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</si>
  <si>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</si>
  <si>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NAMA MATA KULIAH</t>
  </si>
  <si>
    <t>KELUASAN</t>
  </si>
  <si>
    <t>KEDALAMAN</t>
  </si>
  <si>
    <t>BEBAN</t>
  </si>
  <si>
    <t>sks Sementara</t>
  </si>
  <si>
    <t>NAMA MAKUL</t>
  </si>
  <si>
    <t>KETERANGAN</t>
  </si>
  <si>
    <t>TOTAL SKS</t>
  </si>
  <si>
    <t>Penciri Nasional</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</si>
  <si>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</si>
  <si>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</si>
  <si>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</si>
  <si>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</si>
  <si>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</si>
  <si>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</si>
  <si>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</si>
  <si>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</si>
  <si>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</si>
  <si>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</si>
  <si>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</si>
  <si>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</si>
  <si>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</si>
  <si>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</si>
  <si>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</si>
  <si>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</si>
  <si>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 xml:space="preserve">Jumlah makul penunjang profil tambahan </t>
  </si>
  <si>
    <t xml:space="preserve">PETA PENGEMBANGAN SOFT SKILLS </t>
  </si>
  <si>
    <t>MATA KULIAH</t>
  </si>
  <si>
    <t>Jumlah sks univ</t>
  </si>
  <si>
    <t>TOTAL SKS DI TAWARKAN</t>
  </si>
  <si>
    <t>TABEL PERHITUNGAN SKS PER MATA KULIAH</t>
  </si>
  <si>
    <t>PROFIL &amp; DESKRIPTOR</t>
  </si>
  <si>
    <t>TOTAL</t>
  </si>
  <si>
    <t>MATA KULIAH PILIHAN</t>
  </si>
  <si>
    <t>Pilihan</t>
  </si>
  <si>
    <t>JML SKS MAKUL PENCIRI NAS. &amp; UNIV. &amp; PILIHAN</t>
  </si>
  <si>
    <t>SKS PENGURANG</t>
  </si>
  <si>
    <t>TOTAL BEBAN</t>
  </si>
  <si>
    <t>59 makul (100%)</t>
  </si>
  <si>
    <t>Memahami</t>
  </si>
  <si>
    <t>Menganalisis</t>
  </si>
  <si>
    <t>Menilai</t>
  </si>
  <si>
    <t>4 makul (7%)</t>
  </si>
  <si>
    <t>berperan sebagai warga negara yang bangga dan cinta tanah air, memiliki nasionalisme serta rasa tanggung jawab pada negara dan bangsa;</t>
  </si>
  <si>
    <t>KETERAMPILAN UMUM</t>
  </si>
  <si>
    <t>KETERAMPILAN KHUSUS</t>
  </si>
  <si>
    <t>MK 1</t>
  </si>
  <si>
    <t>MK 2</t>
  </si>
  <si>
    <t>MK 3</t>
  </si>
  <si>
    <t>MK 4</t>
  </si>
  <si>
    <t>MK 5</t>
  </si>
  <si>
    <t>MK 6</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</si>
  <si>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</si>
  <si>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</si>
  <si>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</si>
  <si>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</si>
  <si>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</si>
  <si>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</si>
  <si>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</si>
  <si>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</si>
  <si>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</si>
  <si>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</si>
  <si>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</si>
  <si>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</si>
  <si>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</si>
  <si>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</si>
  <si>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</si>
  <si>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</si>
  <si>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</si>
  <si>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</si>
  <si>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</si>
  <si>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</si>
  <si>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</si>
  <si>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</si>
  <si>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</si>
  <si>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</si>
  <si>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</si>
  <si>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</si>
  <si>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</si>
  <si>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</si>
  <si>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</si>
  <si>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</si>
  <si>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</si>
  <si>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</si>
  <si>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39</t>
  </si>
  <si>
    <t>MK 40</t>
  </si>
  <si>
    <t>MK 41</t>
  </si>
  <si>
    <t>MK 42</t>
  </si>
  <si>
    <t>MK 43</t>
  </si>
  <si>
    <t>MK 44</t>
  </si>
  <si>
    <t>MK 45</t>
  </si>
  <si>
    <t>MK Pilihan 1</t>
  </si>
  <si>
    <t>MK Pilihan 2</t>
  </si>
  <si>
    <t>MK Pilihan 3</t>
  </si>
  <si>
    <t>MK Pilihan 4</t>
  </si>
  <si>
    <t>MK Pilihan 5</t>
  </si>
  <si>
    <t>MK Pilihan 6</t>
  </si>
  <si>
    <t>MK Penciri Nasional 1</t>
  </si>
  <si>
    <t>MK Penciri Nasional 2</t>
  </si>
  <si>
    <t>MK Penciri Nasional 3</t>
  </si>
  <si>
    <t>MK Penciri Nasional 4</t>
  </si>
  <si>
    <t>MK Penciri Univ 1</t>
  </si>
  <si>
    <t>MK Penciri Univ 2</t>
  </si>
  <si>
    <t>MK Penciri Univ 3</t>
  </si>
  <si>
    <t>MK Penciri Univ 4</t>
  </si>
  <si>
    <t>MK Penciri Univ 5</t>
  </si>
  <si>
    <t>MK Penciri Univ 6</t>
  </si>
  <si>
    <t>MK Penciri Univ 7</t>
  </si>
  <si>
    <t>KETRAMPILAN KHUSUS</t>
  </si>
  <si>
    <t>LO FINISH PRODI TEKNIK ELEKTRO</t>
  </si>
  <si>
    <t>Rangkaian Terpadu</t>
  </si>
  <si>
    <t>Bertakwa kepada Tuhan Yang Maha Esa dan mampu menunjukkan sikap religius;</t>
  </si>
  <si>
    <t>Menjunjung tinggi nilai kemanusiaan dalam menjalankan tugas berdasarkan agama,moral, dan etika;</t>
  </si>
  <si>
    <t>Menginternalisasi nilai, norma, dan etika akademik;</t>
  </si>
  <si>
    <t>Berperan sebagai warga negara yang bangga dan cinta tanah air, memiliki nasionalisme serta rasa tanggung jawab pada negara dan bangsa;</t>
  </si>
  <si>
    <t>Menghargai keanekaragaman budaya, pandangan, agama, dan kepercayaan, serta pendapat atau temuan orisinal orang lain;</t>
  </si>
  <si>
    <t>Berkontribusi dalam peningkatan mutu kehidupan bermasyarakat, berbangsa, bernegara, dan kemajuan peradaban berdasarkan Pancasila;</t>
  </si>
  <si>
    <t>Bekerja sama dan memiliki kepekaan sosial serta kepedulian terhadap masyarakat dan lingkungan;</t>
  </si>
  <si>
    <t>Taat hukum dan disiplin dalam kehidupan bermasyarakat dan bernegara;</t>
  </si>
  <si>
    <t>Menunjukkan sikap bertanggung jawab atas pekerjaan di bidang keahliannya secara mandiri; dan</t>
  </si>
  <si>
    <t>Menginternalisasi semangat kemandirian, kejuangan, dan kewirausahaan.</t>
  </si>
  <si>
    <t>Mendapatkan dan menerapkan pengetahuan matematika level universitas termasuk kalkulus integral-diferensial, aljabar linier,variable kompleks, serta probabilitas dan statistik</t>
  </si>
  <si>
    <t xml:space="preserve"> Menguasai prinsip dan teknik perancangan sistem tenaga listrik, sistem kendali, atau sistem elektronika</t>
  </si>
  <si>
    <t>Menguasai prinsip dan issue terkini dalam ekonnomi, sosial, ekologi secara umum;</t>
  </si>
  <si>
    <t>Menguasai pengetahuan tentang teknik komunikasi dan perkembangan teknologi terbaru dan terkini di bidang sistem tenaga listrik, sistem kendali, atau sistem elektronika.</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</si>
  <si>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</si>
  <si>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</si>
  <si>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</si>
  <si>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</si>
  <si>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 jawab atas pencapaian hasil kerja kelompok dan melakukan supervisi dan evaluasi terhadap penyelesaian pekerjaan yang ditugaskan kepada pekerja yang berada di bawah tanggung jawabnya;</t>
  </si>
  <si>
    <t>Mampu melakukan proses evaluasi diri terhadap kelompok kerja yang berada di bawah tanggung jawabnya, dan mampu mengelola pembelajaran secara mandiri; dan</t>
  </si>
  <si>
    <t>Mampu mendokumentasikan, menyimpan, mengamankan, dan menemukan kembali data untuk menjamin kesahihan dan mencegah plagiasi.</t>
  </si>
  <si>
    <t>Memiiki kemampuan untuk mengembangkan diri dengaan didasarkan pada motivasi religious;</t>
  </si>
  <si>
    <t>Memiiki kemampuan untuk mengembangkan diri dengaan didasarkan pada motivasi entrepreneurship;</t>
  </si>
  <si>
    <t>Mampu melaksanakan riset yang mencangkup identifikasi, formulasi dan analisis masalah rekayasa pada sistem tenaga listrik, sistem kendali, atau sistem elektronika;</t>
  </si>
  <si>
    <t>Mampu merumuskan solusi alternative solusi untuk masalah rekayasa pada sistem tenaga listrik, sistem kendali, atau sistem elektronika dengan memperhatikan factor-faktor ekonomi, kesehatan dan keselamatan publik, kultural sosial dan lingkungan (environmental consideration);</t>
  </si>
  <si>
    <t xml:space="preserve"> Mampu merancang sistem tenaga listrik, sistem kendali, atau sistem elektronika dengan pendekatan analitis dan mempertimbangkan standar teknis, aspek kerja, keandalan, kemudahan penerapan, keberlanjutan, serta memperhatikan factor-faktor ekonomi, kesehatan dan keselamatan public,kultural,sosial dan lingkungan;</t>
  </si>
  <si>
    <t>Mampu memilih sumberdaya dan memanfaatkan perangkat perancangan dan analisis rekayasa berbasis teknologi informasi dan komputasi yang sesuai untuk melakukan aktivitas rekayasa pada sistem tenaga listrik, sistem kendali, atau sistem elektronika.</t>
  </si>
  <si>
    <t>V</t>
  </si>
  <si>
    <t>Mekatronika</t>
  </si>
  <si>
    <t>Perancangan Sist.Digital</t>
  </si>
  <si>
    <t>Bahasa Inggris</t>
  </si>
  <si>
    <t>Menerapkan pengetahuan tentang Energi Baru dan Terbarukan (Renewable Energy) sistem kontrol dan aplikasinya.</t>
  </si>
  <si>
    <t>Menerapkan pengetahuan tentang Elektro medik, sebagai suatu rancangan dan aplikasi pada kehidupan sehari hari.</t>
  </si>
  <si>
    <t>Teknik Interface &amp; Peripheral</t>
  </si>
  <si>
    <t>Sistem Digital 1</t>
  </si>
  <si>
    <t>Bahasa Pemrograman</t>
  </si>
  <si>
    <t>Dasar Sistem Kontrol</t>
  </si>
  <si>
    <t>Dasar Konversi Energi</t>
  </si>
  <si>
    <t>Bahasa Indonesia</t>
  </si>
  <si>
    <t>Kewirausahaan</t>
  </si>
  <si>
    <t>Elektronika Daya</t>
  </si>
  <si>
    <t>Mikroprosesor</t>
  </si>
  <si>
    <t>Metode Numerik</t>
  </si>
  <si>
    <t>Medan Elektromagnet</t>
  </si>
  <si>
    <t>Elektronika Analog</t>
  </si>
  <si>
    <t>Pengolahan Citra</t>
  </si>
  <si>
    <t>Robotika</t>
  </si>
  <si>
    <t>KKN</t>
  </si>
  <si>
    <t>Jaringan Telekomunikasi</t>
  </si>
  <si>
    <t>Seminar Proposal</t>
  </si>
  <si>
    <t>66 makul (100%)</t>
  </si>
  <si>
    <t>6 makul (12%)</t>
  </si>
  <si>
    <t>45 makul (59%)</t>
  </si>
  <si>
    <t>13 makul (23%)</t>
  </si>
  <si>
    <t>ELEKTRONIKA ANALOG</t>
  </si>
  <si>
    <t xml:space="preserve">ELEKTRONIKA KEDOKTERAN </t>
  </si>
  <si>
    <t xml:space="preserve">Kemampuan untuk mengaplikasikan pengetahuan di bidang matematika, sains dan teknik; </t>
  </si>
  <si>
    <t xml:space="preserve">Kemampuan untuk mendesain dan melakukan eksperimen, juga menganalisa dan menginterpretasikan data; </t>
  </si>
  <si>
    <t xml:space="preserve">Kemampuan untuk mendesain suatu sistem, komponen atau proses untuk memperoleh hasil yang diinginkan dan memenuhi kendala-kendala yang realistik seperti ekonomi, lingkungan, social, politik, etika, kesehatan dan keselamatan, dapat di produksi, dan keberlanjutan; </t>
  </si>
  <si>
    <t xml:space="preserve">Kemampuan untuk bekerjasama dalam tim multi-disiplin; </t>
  </si>
  <si>
    <t xml:space="preserve">Kemampuan untuk mengidentifikasi, memformulasi dan memecahkan masalah masalah teknis; </t>
  </si>
  <si>
    <t xml:space="preserve">Pemahaman mengenai tanggung jawab profesi dan etika; </t>
  </si>
  <si>
    <t xml:space="preserve">Kemampuan untuk berkomunikasi dengan efektif; </t>
  </si>
  <si>
    <t xml:space="preserve">Menyadari akan kebutuhan, dan kemampuan untuk melakukan pembelajaran seumur hidup; </t>
  </si>
  <si>
    <t xml:space="preserve">Pengetahuan akan topik-topik terkini; </t>
  </si>
  <si>
    <t xml:space="preserve">Kemampuan menggunakan teknik, keterampilan dan perangkat teknik modern yang dibutuhkan dalam praktek di bidang teknik; </t>
  </si>
  <si>
    <t xml:space="preserve">Memiliki pengetahuan probabilitas dan statistik dan aplikasinya dalam teknik elektro dan sistem komputer; </t>
  </si>
  <si>
    <t xml:space="preserve">Memiliki pengetahuan sains dasar, sains komputer dan sains rekayasa yang diperlukan untuk menganalisis dan merancang divais elektronik atau elektrik yang kompleks, perangkat lunak dan sistem yang terdiri atas perangkat keras dan perangkat lunak; </t>
  </si>
  <si>
    <t xml:space="preserve">Pengetahuan dalam matematika lanjut yaitu aljabar linier, variabel kompleks dan matematika diskrit; </t>
  </si>
  <si>
    <t xml:space="preserve">Memiliki latar belakang untuk meneruskan pendidikan pada tahap selanjutnya; </t>
  </si>
  <si>
    <r>
      <rPr>
        <sz val="7"/>
        <rFont val="Times New Roman"/>
        <family val="1"/>
      </rPr>
      <t xml:space="preserve"> </t>
    </r>
    <r>
      <rPr>
        <sz val="11"/>
        <rFont val="Times New Roman"/>
        <family val="1"/>
      </rPr>
      <t xml:space="preserve">Pendidikan dengan cakupan yang luas diperlukan untuk memahami pengaruh solusi teknik dalam konteks global dan sosial; </t>
    </r>
  </si>
  <si>
    <r>
      <rPr>
        <sz val="7"/>
        <rFont val="Times New Roman"/>
        <family val="1"/>
      </rPr>
      <t xml:space="preserve"> </t>
    </r>
    <r>
      <rPr>
        <sz val="11"/>
        <rFont val="Times New Roman"/>
        <family val="1"/>
      </rPr>
      <t xml:space="preserve">Memiliki pengetahuan yang cukup luas dalam bidang teknik elektro termasuk teknik tenaga, teknik telekomunikasi, sistem kendali, sistem instrumentasi, mikroelektronika, pengolahan sinyal digital, sistem mikroprosesor dan komputer serta material teknik elektro; </t>
    </r>
  </si>
  <si>
    <r>
      <rPr>
        <sz val="7"/>
        <rFont val="Times New Roman"/>
        <family val="1"/>
      </rPr>
      <t xml:space="preserve"> </t>
    </r>
    <r>
      <rPr>
        <sz val="11"/>
        <rFont val="Times New Roman"/>
        <family val="1"/>
      </rPr>
      <t xml:space="preserve">Memiliki pengetahuan matematika dalam kalkulus diferensial dan integral; </t>
    </r>
  </si>
  <si>
    <t>KODE WARNA</t>
  </si>
  <si>
    <t>Mengingat</t>
  </si>
  <si>
    <t>Menerapkan</t>
  </si>
  <si>
    <t>SMT 5</t>
  </si>
  <si>
    <t>SMT 6</t>
  </si>
  <si>
    <t>SMT 7</t>
  </si>
  <si>
    <t>Penciri Universitas</t>
  </si>
  <si>
    <t>TOTAL sks MK Pilihan</t>
  </si>
  <si>
    <t>Yang wajib diambil</t>
  </si>
  <si>
    <t>9 dari 18</t>
  </si>
  <si>
    <t xml:space="preserve">Bahan Listrik </t>
  </si>
  <si>
    <t xml:space="preserve">Dasar Konversi Energi </t>
  </si>
  <si>
    <t xml:space="preserve">Pengukuran Besaran Listrik </t>
  </si>
  <si>
    <t xml:space="preserve">Sistem Kontrol </t>
  </si>
  <si>
    <t xml:space="preserve">Elektronika Daya </t>
  </si>
  <si>
    <t xml:space="preserve">Metode Numerik </t>
  </si>
  <si>
    <t xml:space="preserve">Programmable Logic Controller </t>
  </si>
  <si>
    <t xml:space="preserve">Sistem Pemrosesan Sinyal </t>
  </si>
  <si>
    <t xml:space="preserve">Metode Penelitian </t>
  </si>
  <si>
    <t xml:space="preserve">Jaringan Telekomunikasi </t>
  </si>
  <si>
    <t xml:space="preserve">Perancangan Berbasis Komputer </t>
  </si>
  <si>
    <t xml:space="preserve">Seminar Proposal </t>
  </si>
  <si>
    <t xml:space="preserve">Managemen dan Ekonomi Teknik </t>
  </si>
  <si>
    <t xml:space="preserve">Kewirausahaan </t>
  </si>
  <si>
    <t xml:space="preserve">Perancangan dan Simulasi VLSI </t>
  </si>
  <si>
    <t>Bahan Listrik</t>
  </si>
  <si>
    <t>Sistem Instrumentasi Elektronika</t>
  </si>
  <si>
    <t xml:space="preserve">Teknik Tenaga Listrik </t>
  </si>
  <si>
    <t>Perancangan Sistem Elektronika</t>
  </si>
  <si>
    <t>Mata Kuliah Pilihan 1</t>
  </si>
  <si>
    <t>Mata Kuliah Pilihan 2</t>
  </si>
  <si>
    <t>Perancangan Berbasis Komputer</t>
  </si>
  <si>
    <t xml:space="preserve">Bahasa Pemrograman </t>
  </si>
  <si>
    <t xml:space="preserve">No. </t>
  </si>
  <si>
    <t>Manajemen dan Ekonomi Teknik</t>
  </si>
  <si>
    <t>Probabilitas &amp; Statistika</t>
  </si>
  <si>
    <t>Sistem  Pemrosesan Sinyal</t>
  </si>
  <si>
    <t xml:space="preserve">Menggambar Instalasi Listrik </t>
  </si>
  <si>
    <t>Arsitektur dan Organisasi Komputer</t>
  </si>
  <si>
    <t>Elektronika Kedokteran</t>
  </si>
  <si>
    <t xml:space="preserve">Arsitektur dan Organisasi Komputer </t>
  </si>
  <si>
    <t>Probabilitas dan Statistika</t>
  </si>
  <si>
    <t>Sistema Instrumentasi Elektronika</t>
  </si>
  <si>
    <t xml:space="preserve">Medan Elektromagnet </t>
  </si>
  <si>
    <t xml:space="preserve">Elektronika Kedokteran </t>
  </si>
  <si>
    <t xml:space="preserve">KELUASAN </t>
  </si>
  <si>
    <t>`</t>
  </si>
  <si>
    <t xml:space="preserve">Sistem Kecerdasan Buatan </t>
  </si>
  <si>
    <t xml:space="preserve">Otomasi Industri </t>
  </si>
  <si>
    <t xml:space="preserve"> Menguasai prinsip dan teknik perancangan sistem tenaga listrik, sistem kendali, atau sistem elektronika dan sistem telekomunikasi</t>
  </si>
  <si>
    <t>ETIKA PROFESI DAN K3</t>
  </si>
  <si>
    <t>Etika Profesi dan K3</t>
  </si>
  <si>
    <t xml:space="preserve">Kemanusiaan </t>
  </si>
  <si>
    <t>Keimanan</t>
  </si>
  <si>
    <t xml:space="preserve">Kemanusiaan dan Keimanan  </t>
  </si>
  <si>
    <t>Ibadah, Muamalah</t>
  </si>
  <si>
    <t xml:space="preserve">akhlak </t>
  </si>
  <si>
    <t xml:space="preserve">Ibadah, Muamalah, dan Akhlak </t>
  </si>
  <si>
    <t xml:space="preserve">Kemuhammadiyahan </t>
  </si>
  <si>
    <t xml:space="preserve">Sejarah Islam </t>
  </si>
  <si>
    <t xml:space="preserve">Kemuhammadiyahan dan Sejarah Islam </t>
  </si>
  <si>
    <t xml:space="preserve">Sains  Islam </t>
  </si>
  <si>
    <t xml:space="preserve">Teknologi </t>
  </si>
  <si>
    <t>Sains  Islam  dan Teknologi</t>
  </si>
  <si>
    <t xml:space="preserve">Mata Kuliah Keahlian Profesi </t>
  </si>
  <si>
    <t xml:space="preserve">Al-Islam dan Kemuhammadiyahan </t>
  </si>
  <si>
    <t xml:space="preserve">KECERDASAN BUATAN </t>
  </si>
  <si>
    <t xml:space="preserve">PENELITIAN </t>
  </si>
  <si>
    <t>Kajian sejarah bangsa</t>
  </si>
  <si>
    <t>dasar negara</t>
  </si>
  <si>
    <t>ideologi negara</t>
  </si>
  <si>
    <t>simbol pancasila</t>
  </si>
  <si>
    <t>Kewarganegaraan</t>
  </si>
  <si>
    <t>identitas nasional</t>
  </si>
  <si>
    <t>HAM</t>
  </si>
  <si>
    <t>Demokrasi</t>
  </si>
  <si>
    <t>Penegakan Hukum</t>
  </si>
  <si>
    <t>Permasalahan di masyarakat</t>
  </si>
  <si>
    <t>Karakter B Indo</t>
  </si>
  <si>
    <t>Menyusun Karya Ilmiah</t>
  </si>
  <si>
    <t>Sruktur tata bahasa</t>
  </si>
  <si>
    <t>komunikasi lisan</t>
  </si>
  <si>
    <t xml:space="preserve">Matriks </t>
  </si>
  <si>
    <t xml:space="preserve">Turunan </t>
  </si>
  <si>
    <t>Bilangan Kompleks</t>
  </si>
  <si>
    <t xml:space="preserve">Integral </t>
  </si>
  <si>
    <t>Fungsi dan Limit</t>
  </si>
  <si>
    <t>Sistem Koordina</t>
  </si>
  <si>
    <t>Vektor</t>
  </si>
  <si>
    <t>Garis normal dan bidang singgung</t>
  </si>
  <si>
    <t>Gradien dan derivatif berarah</t>
  </si>
  <si>
    <t>Teorema Green dan Stokes</t>
  </si>
  <si>
    <t>Satuan, besaran, dan vektor;</t>
  </si>
  <si>
    <t xml:space="preserve">Hukum Gerak Newton </t>
  </si>
  <si>
    <t>Termodinamika</t>
  </si>
  <si>
    <t>hokum kekekalan energi</t>
  </si>
  <si>
    <t>momentum impuls</t>
  </si>
  <si>
    <t>Muatan listrik</t>
  </si>
  <si>
    <t>medan listrik</t>
  </si>
  <si>
    <t>Persamaan Maxwell dan gelombang elektromagnetik</t>
  </si>
  <si>
    <t>difraksi gelombang cahaya</t>
  </si>
  <si>
    <t xml:space="preserve">optik geometri </t>
  </si>
  <si>
    <t>MATEMATIKA DAN SAINS DASAR</t>
  </si>
  <si>
    <t xml:space="preserve">KETRAMPILAN UMUM </t>
  </si>
  <si>
    <t xml:space="preserve">Kemanusiaan dan Keimanan </t>
  </si>
  <si>
    <t>Ibadah Akhlak dan Muamalah</t>
  </si>
  <si>
    <t>Kemuhammadiyaan</t>
  </si>
  <si>
    <t>Islam dan Teknologi</t>
  </si>
  <si>
    <t>MK pilihan 1</t>
  </si>
  <si>
    <t>MK pilihan 2</t>
  </si>
  <si>
    <t>Mk Pilihan 3</t>
  </si>
  <si>
    <t>Mk Pilihan 4</t>
  </si>
  <si>
    <t xml:space="preserve">Kalkulus </t>
  </si>
  <si>
    <t>Fisika Dasar</t>
  </si>
  <si>
    <t>Kalkulus</t>
  </si>
  <si>
    <t>Mata Kuliah Dasar Profesi = Tidak ada prasyarat</t>
  </si>
  <si>
    <t xml:space="preserve">Mata Kuliah Kemampuan  Tambahan = mata kuliah pilihan yang diambil dari prodi sendiri </t>
  </si>
  <si>
    <t xml:space="preserve">Kemampuan tambahan = mata kuliah pilihan yang diambil dari prodi lain </t>
  </si>
  <si>
    <t>Kalkulus Lanjut</t>
  </si>
  <si>
    <t>Fisika Lanjut</t>
  </si>
  <si>
    <t>Pendahuluan</t>
  </si>
  <si>
    <t>Probabilitas</t>
  </si>
  <si>
    <t>Variabel acak:</t>
  </si>
  <si>
    <t>Operasi pada variabel</t>
  </si>
  <si>
    <t>Pendekatan dan kesalahan;</t>
  </si>
  <si>
    <t>Akar persamaan;</t>
  </si>
  <si>
    <t>Sistem persamaan</t>
  </si>
  <si>
    <t>Menggambar Instalasi Listrik</t>
  </si>
  <si>
    <t>Fungsi dan sifat Gambar</t>
  </si>
  <si>
    <t>Standarisasi simbul</t>
  </si>
  <si>
    <t xml:space="preserve">Peraturan Instalasi, </t>
  </si>
  <si>
    <t>Sistem Satuan</t>
  </si>
  <si>
    <t>Listrik</t>
  </si>
  <si>
    <t>Rangkaian</t>
  </si>
  <si>
    <t>Elektronika Dasar</t>
  </si>
  <si>
    <t>Rangkaian Listrik Dasar</t>
  </si>
  <si>
    <t>Besaran-besaran rangkaian</t>
  </si>
  <si>
    <t>Hukum-hukum rangkaian</t>
  </si>
  <si>
    <t>Teorema Thevenin dan Norton</t>
  </si>
  <si>
    <t>Model-model Proses.</t>
  </si>
  <si>
    <t>Komputasi Analog</t>
  </si>
  <si>
    <t>Kontroler PID</t>
  </si>
  <si>
    <t>transducer,</t>
  </si>
  <si>
    <t>mixer</t>
  </si>
  <si>
    <t>pemancar, penerima</t>
  </si>
  <si>
    <t xml:space="preserve">Sistem Telekomuikasi </t>
  </si>
  <si>
    <t>Konversi Energi</t>
  </si>
  <si>
    <t>Jenis-Jenis Konveri Energi</t>
  </si>
  <si>
    <t>Prinsip Kerja Konversi Energi</t>
  </si>
  <si>
    <t>Medan Elektromagnetik</t>
  </si>
  <si>
    <t>Pengukuran Besaran Listrik</t>
  </si>
  <si>
    <t>Elektrostatika</t>
  </si>
  <si>
    <t>Hukum Gauss dan aplikasinya</t>
  </si>
  <si>
    <t>Elektromagnetik</t>
  </si>
  <si>
    <t>Pengukuran dan kesalahan,</t>
  </si>
  <si>
    <t>Satuan dalam pengukuran</t>
  </si>
  <si>
    <t>Standard pengukuran</t>
  </si>
  <si>
    <t>Konduktor</t>
  </si>
  <si>
    <t>Semikonduktor</t>
  </si>
  <si>
    <t>Isolator</t>
  </si>
  <si>
    <t xml:space="preserve">Sistem Digital </t>
  </si>
  <si>
    <t>Sistem Bilangan</t>
  </si>
  <si>
    <t>Gerbang Logika</t>
  </si>
  <si>
    <t>Penyederhanaan Fungsi</t>
  </si>
  <si>
    <t>Struktur Organisasi Komputer</t>
  </si>
  <si>
    <t>CPU</t>
  </si>
  <si>
    <t>Input dan Output</t>
  </si>
  <si>
    <t>DASAR TEKNIK ELEKTRO</t>
  </si>
  <si>
    <t>Pengantar Kewirausahaan</t>
  </si>
  <si>
    <t>Aanalisis Ekonomi Keuangan</t>
  </si>
  <si>
    <t>Total Quality Managemen</t>
  </si>
  <si>
    <t>Managemen dan Ekonomi Teknik</t>
  </si>
  <si>
    <t>Prinsip-prinsip Managemen</t>
  </si>
  <si>
    <t>Aspek-aspek Pemasaran</t>
  </si>
  <si>
    <t>Konsep Biaya</t>
  </si>
  <si>
    <t>KEWIRAUSAHAAN</t>
  </si>
  <si>
    <t>Karakteristik Semikonduktor Daya</t>
  </si>
  <si>
    <t>Teknik Pemodelan</t>
  </si>
  <si>
    <t>Rangkaian Daya</t>
  </si>
  <si>
    <t>Rangkaian Listrik Lanjut</t>
  </si>
  <si>
    <t xml:space="preserve">Impedansi dan Admintasi Rangkaian </t>
  </si>
  <si>
    <t xml:space="preserve">Konstanta Waktu </t>
  </si>
  <si>
    <t>Keadaan Mantap</t>
  </si>
  <si>
    <t>PLC</t>
  </si>
  <si>
    <t>Cara Kerja PLC</t>
  </si>
  <si>
    <t>Instruksi Kerja PLC</t>
  </si>
  <si>
    <t>Sinyal Analog dan Digital</t>
  </si>
  <si>
    <t xml:space="preserve">SISTEM TENAGA </t>
  </si>
  <si>
    <t xml:space="preserve">Penguat Sinyal Kecil </t>
  </si>
  <si>
    <t xml:space="preserve">Pengaturan Tegangan </t>
  </si>
  <si>
    <t xml:space="preserve">Umpan Balik Negatif </t>
  </si>
  <si>
    <t>Pengenalan Istilah Kedokteran</t>
  </si>
  <si>
    <t>Pengenalan Istilah Alat Kedokteran</t>
  </si>
  <si>
    <t>Instrumentasi Kedokteran</t>
  </si>
  <si>
    <t>PERANCANGAN SISTEM ELEKTRONIKA</t>
  </si>
  <si>
    <t>MIKROPROSESOR</t>
  </si>
  <si>
    <t>Struktur Mikroprosesor</t>
  </si>
  <si>
    <t>Interface</t>
  </si>
  <si>
    <t>MEKATRONIKA</t>
  </si>
  <si>
    <t xml:space="preserve">Komponen Sensor </t>
  </si>
  <si>
    <t>Actuator</t>
  </si>
  <si>
    <t xml:space="preserve">Pengkondisi Sinyal </t>
  </si>
  <si>
    <t>SISTEM DIGITAL LANJUT</t>
  </si>
  <si>
    <t>Rangkaian Counter</t>
  </si>
  <si>
    <t>Shift Register</t>
  </si>
  <si>
    <t>Programmable Array</t>
  </si>
  <si>
    <t>SISTEM INSTRUMENTASI ELEKTRONIKA</t>
  </si>
  <si>
    <t>Pengkondisi Sinyal Analo&amp;Digital</t>
  </si>
  <si>
    <t>Instrumentasi Pengukuran</t>
  </si>
  <si>
    <t>Biomedik</t>
  </si>
  <si>
    <t xml:space="preserve">ELEKTRONIKA  </t>
  </si>
  <si>
    <t xml:space="preserve">SISTEM PEMROSESAN SINYAL </t>
  </si>
  <si>
    <t>Transformasi Fourier</t>
  </si>
  <si>
    <t>Konvolusi, Korelasi</t>
  </si>
  <si>
    <t>Sinyal Diskrit</t>
  </si>
  <si>
    <t xml:space="preserve">JARINGAN TELEKOMUNIKASI </t>
  </si>
  <si>
    <t>Time Division Macthing</t>
  </si>
  <si>
    <t>Protokol</t>
  </si>
  <si>
    <t>Space Division Matching</t>
  </si>
  <si>
    <t>PENGOLAHAN CITRA</t>
  </si>
  <si>
    <t>Konsep Pengolahan Citra</t>
  </si>
  <si>
    <t>Teknik Pengolahan Citra</t>
  </si>
  <si>
    <t>Wavelets</t>
  </si>
  <si>
    <t>SISTEM TELEKOMUNIKASI</t>
  </si>
  <si>
    <t>SISTEM KONTROL LANJUT</t>
  </si>
  <si>
    <t xml:space="preserve">Sistem Diskrit </t>
  </si>
  <si>
    <t>State Space</t>
  </si>
  <si>
    <t>Pole Placement</t>
  </si>
  <si>
    <t>Sistem Pakar</t>
  </si>
  <si>
    <t xml:space="preserve">Sistem Berbasis Pengetahuan </t>
  </si>
  <si>
    <t>Fuzzy Logic</t>
  </si>
  <si>
    <t>OTOMASI INDUSTRI</t>
  </si>
  <si>
    <t>Sinyal dan Prosesnya</t>
  </si>
  <si>
    <t xml:space="preserve">Aplikasi Pemrograman </t>
  </si>
  <si>
    <t>PERANCANGAN BERBASIS KOMPUTER</t>
  </si>
  <si>
    <t>Interface Komputer</t>
  </si>
  <si>
    <t>Internet of Think</t>
  </si>
  <si>
    <t>ROBOTIKA</t>
  </si>
  <si>
    <t>Transformasi Homogen</t>
  </si>
  <si>
    <t>Persamaan Kinematika</t>
  </si>
  <si>
    <t>Dinamika Robot</t>
  </si>
  <si>
    <t xml:space="preserve">SISTEM KONTROL  </t>
  </si>
  <si>
    <t xml:space="preserve">METODE PENELITIAN </t>
  </si>
  <si>
    <t xml:space="preserve">Metode Peneltian </t>
  </si>
  <si>
    <t>Pengembangan Perumusan Masalah</t>
  </si>
  <si>
    <t>Literatur Review</t>
  </si>
  <si>
    <t>Proposal Penelitian</t>
  </si>
  <si>
    <t>SKRIPSI</t>
  </si>
  <si>
    <t xml:space="preserve">Pendahuluan </t>
  </si>
  <si>
    <t xml:space="preserve">Tinjauan Pustaka </t>
  </si>
  <si>
    <t xml:space="preserve">Hasil Penelitian </t>
  </si>
  <si>
    <t xml:space="preserve">Kesimpulan </t>
  </si>
  <si>
    <t>Proposal</t>
  </si>
  <si>
    <t xml:space="preserve">Kegiatan Lapangan </t>
  </si>
  <si>
    <t>Laporan</t>
  </si>
  <si>
    <t>KULIAH KERJA NYATA</t>
  </si>
  <si>
    <t>Pengantar</t>
  </si>
  <si>
    <t>Program Kerja</t>
  </si>
  <si>
    <t>Pelaksanaan</t>
  </si>
  <si>
    <t xml:space="preserve">PENGALAMAN LAPANGAN </t>
  </si>
  <si>
    <t xml:space="preserve">Etika Profesi   </t>
  </si>
  <si>
    <t>K3</t>
  </si>
  <si>
    <t xml:space="preserve">BAHASA INGGRIS TOEFL </t>
  </si>
  <si>
    <t>AHASA INGGRIS</t>
  </si>
  <si>
    <t xml:space="preserve">Preparation </t>
  </si>
  <si>
    <t>TOEFL</t>
  </si>
  <si>
    <t>Sistem Digital Lanjut</t>
  </si>
  <si>
    <t>Sistem Telekomunikasi</t>
  </si>
  <si>
    <t>Sistem Tenaga</t>
  </si>
  <si>
    <t xml:space="preserve">Dasar Rangkaian Listrik </t>
  </si>
  <si>
    <t>Transformator</t>
  </si>
  <si>
    <t>Sistem Kontrol Lanjut</t>
  </si>
  <si>
    <t>Sistem Kontrol Penggerak Kendaraan Listrik</t>
  </si>
  <si>
    <t xml:space="preserve">Sains Islam dan Teknologi </t>
  </si>
  <si>
    <t xml:space="preserve">Jumlah SKS Mata Kuliah Dasar Profesi </t>
  </si>
  <si>
    <t xml:space="preserve">PEMBENTUKAN KARAKTER </t>
  </si>
  <si>
    <t>SEMESTER</t>
  </si>
  <si>
    <t>Total sks mk pilihan</t>
  </si>
  <si>
    <t>SKS yang wajib diambil</t>
  </si>
  <si>
    <t>Mekatronika *)</t>
  </si>
  <si>
    <t>MK PENDUKUNG KEUNGGULAN PRODI ELEKTRO (ELEKTRO INDUSTRI)</t>
  </si>
  <si>
    <t>SKS AWAL</t>
  </si>
  <si>
    <t>Rekonstruksi RPS = 1</t>
  </si>
  <si>
    <t>SKS AKHIR</t>
  </si>
  <si>
    <t>Technopreneur</t>
  </si>
  <si>
    <t>Sarjana yang mampu mengembangkan teknologi yang berguna untuk menyelesaikan permasalahan yang ada di masyarakat dan industri dengan membuat produk yang memiliki nilai jual.</t>
  </si>
  <si>
    <t>Sarjana teknik elektro yang mampu menggabungkan kemampuan desain dan pemecahan masalah dengan ilmu medis dan ilmu biologi di bidang kedokteran, seperti diagnosa, pengawasan, dan terapi.</t>
  </si>
  <si>
    <t xml:space="preserve">Biomedical Engineering </t>
  </si>
  <si>
    <t>Electrical Engineering</t>
  </si>
  <si>
    <t>Control &amp; Instrumentation Engineering</t>
  </si>
  <si>
    <t>Sarjana teknik elektro yang mampu bekerja  pada berbagai bidang, perangkat serta sistem, mulai dari perangkat kecil microchip hingga pada generator listrik yang besar.</t>
  </si>
  <si>
    <t>Sarjana teknik elektro yang mampu memanfaatkan otomasi sistem hardware berbasis mikrokontroller dan  PLC</t>
  </si>
  <si>
    <t xml:space="preserve">Electrical Engineering </t>
  </si>
  <si>
    <t xml:space="preserve">Control &amp; Instrumentation Engineering </t>
  </si>
  <si>
    <t xml:space="preserve">PROFIL: </t>
  </si>
  <si>
    <t>PROFIL:</t>
  </si>
  <si>
    <t>Dapat    berkontribusi    dalam    peningkatan    mutu    kehidupan bermasyarakat,       berbangsa,      bernegara,      dan      peradaban berdasarkan Pancasila;</t>
  </si>
  <si>
    <t>Dapat berperan sebagai warga negara yang bangga dan cinta tanah air, memiliki nasionalisme serta rasa tanggungjawab pada Negara dan bangsa;</t>
  </si>
  <si>
    <t>Dapat menghargai keanekaragaman budaya, pandangan, agama, dan kepercayaan, serta pendapat atau temuan orisinal orang lain;</t>
  </si>
  <si>
    <t>Dapat  bekerjasama  dan  memiliki  kepekaan  social  serta kepedulian terhadap masyarakat dan lingkungan;</t>
  </si>
  <si>
    <t>Menunjukkan sikap bertanggungjawab atas pekerjaan di bidang keahliannya secara mandiri;</t>
  </si>
  <si>
    <t>Menginternalisasi  semangat  kemandirian,  kejuangan,  dan kewirausahaan;</t>
  </si>
  <si>
    <t>Mempunyai ketulusan, komitmen, kesungguhan hati, untuk mengembangkan sikap, nilai, dan kemampuan peserta didik dengan dilandasi oleh nilai-nilai kearifan local dan akhlak mulia serta memiliki motivasi untuk berbuat bagi kemaslahatan peserta didik dan masyarakat umumnya.</t>
  </si>
  <si>
    <t>Mampu menerapkan pemikiran logis, kritis, sistematis, dan inovatif dalam konteks pengembangan atau implementasi ilmu pengetahuan dan atau teknologi yang memperhatikan dan menerapkan nilai humaniora yang sesuai dengan bidang keahliannya</t>
  </si>
  <si>
    <t xml:space="preserve">Mampu mengkaji implikasi pengembangan atau implementasi ilmu pengetahuan teknologi yang memperhatikan dan menerapkan nilai humaniora sesuai dengan keahliannya berdasarkan kaidah, tata cara dan etika ilmiah dalam rangka menghasilkan solusi, gagasan, desain atau kritik seni, </t>
  </si>
  <si>
    <t>Mampu menyusun deskripsi hasil kajian tersebut di atas dalam bentuk skripsi dan mengunggahnya dalam laman perguruan tinggi;</t>
  </si>
  <si>
    <t>Mampu memelihara dan mengembangkan jaringan kerja dengan pembimbing, kolega, sejawat baik di dalam maupun di luar Universitas Muhammadiyah Sidoarjo</t>
  </si>
  <si>
    <t xml:space="preserve">Mampu melakukan proses evaluasi diri terhadap kelompok kerja yang berada di bawah tanggung jawabnya, dan mampu mengelola pembelajaran secara mandiri; </t>
  </si>
  <si>
    <t>Mampu mengambil keputusan atau memberikan solusi dalam konteks penyelesaian masalah di bidang teknologi informasi berdasar analisis informasi dan data serta penalaran terhadap pengetahuan serta mampu mengkomunikasikannya dengan baik.</t>
  </si>
  <si>
    <t>Menguasai konsep teoretis sains alam, aplikasi matematika rekayasa; prinsip-prinsip rekayasa, sains rekayasa dan perancangan rekayasa yang diperlukan untuk analisis dan perancangan sistem tenaga listrik, sistem kendali, sistem elektronika atau sistem komputer;</t>
  </si>
  <si>
    <t>Menguasai prinsip dan teknik perancangan sistem tenaga listrik, sistem kendali, sistem elektronika atau sistem komputer;</t>
  </si>
  <si>
    <t>Menguasai prinsip dan issue terkini dalam ekonomi, sosial, ekologi secara umum;</t>
  </si>
  <si>
    <t>Menguasai pengetahuan tentang teknik komunikasi dan perkembangan teknologi terbaru dan terkini di bidang sistem tenaga listrik, sistem kendali, sistem elektronika atau sistem komputer;</t>
  </si>
  <si>
    <t>Mampu menerapkan matematika, sains, dan prinsip rekayasa (engineering principles) untuk menyelesaikan masalah rekayasa kompleks pada sistem tenaga listrik, sistem kendali (control system), atau sistem elektronika;</t>
  </si>
  <si>
    <t>Mampu menemukan sumber masalah rekayasa pada sistem tenaga listrik, sistem kendali, atau sistem elektronika melalui proses penyelidikan, analisis, interpretasi data dan informasi berdasarkan prinsip-prinsip rekayasa;</t>
  </si>
  <si>
    <t>Mampu melakukan riset yang mencakup identifikasi, formulasi dan analisis masalah rekayasa pada sistem tenaga listrik, sistem kendali, atau sistem elektronika;</t>
  </si>
  <si>
    <t>Mampu merumuskan solusi alternatif solusi untuk masalah rekayasa pada sistem tenaga listrik, sistem kendali, atau sistem elektronika dengan memperhatikan faktor-faktor ekonomi, kesehatan dan keselamatan publik, kultural, sosial dan lingkungan</t>
  </si>
  <si>
    <t>Mampu merancang sistem tenaga listrik, sistem kendali, atau sistem elektronika dengan pendekatan analitis dan mempertimbangkan standar teknis, aspek kinerja, keandalan, kemudahan penerapan, keberlanjutan, serta memperhatikan faktor-faktor ekonomi, kesehatan dan keselamatan publik, kultural, sosial dan lingkungan;</t>
  </si>
  <si>
    <t xml:space="preserve">Kalkulus Dasar </t>
  </si>
  <si>
    <t>Mata Kuliah Pilihan 3</t>
  </si>
  <si>
    <t>Mata Kuliah Pilihan 4</t>
  </si>
  <si>
    <t xml:space="preserve">Programmable Logic Controller  </t>
  </si>
  <si>
    <t>Semester 5</t>
  </si>
  <si>
    <t>Semester 6</t>
  </si>
  <si>
    <t>Semester 7</t>
  </si>
  <si>
    <t xml:space="preserve">Visi </t>
  </si>
  <si>
    <t>Metodologi Penelitian</t>
  </si>
  <si>
    <t xml:space="preserve">Rangkaian Listrik Lanjut </t>
  </si>
  <si>
    <t xml:space="preserve">Fisika Lanjut </t>
  </si>
  <si>
    <t xml:space="preserve">Sistem Telekomunikasi </t>
  </si>
  <si>
    <t xml:space="preserve">Elektronika Dasar </t>
  </si>
  <si>
    <t xml:space="preserve">Mikroprosesor </t>
  </si>
  <si>
    <t>Kuliah Kerja Nyata</t>
  </si>
  <si>
    <t>TOEFL Preparation</t>
  </si>
  <si>
    <t xml:space="preserve">TOEFL Preparation </t>
  </si>
  <si>
    <r>
      <t xml:space="preserve">Menjadi Program Studi Teknik Elektro yang Unggul dan Inovatif dalam </t>
    </r>
    <r>
      <rPr>
        <b/>
        <sz val="12"/>
        <color indexed="8"/>
        <rFont val="Century"/>
        <family val="1"/>
      </rPr>
      <t xml:space="preserve">Elektro Industri </t>
    </r>
    <r>
      <rPr>
        <sz val="12"/>
        <color indexed="8"/>
        <rFont val="Century"/>
        <family val="1"/>
      </rPr>
      <t>Berdasarkan</t>
    </r>
    <r>
      <rPr>
        <b/>
        <sz val="12"/>
        <color indexed="8"/>
        <rFont val="Century"/>
        <family val="1"/>
      </rPr>
      <t xml:space="preserve"> </t>
    </r>
    <r>
      <rPr>
        <sz val="12"/>
        <color indexed="8"/>
        <rFont val="Century"/>
        <family val="1"/>
      </rPr>
      <t>Nilai-nilai Islam untuk Kesejahteraan Masyarakat</t>
    </r>
  </si>
  <si>
    <t>Magang Industri</t>
  </si>
  <si>
    <t>MAGANG INDUSTRI</t>
  </si>
  <si>
    <t>Teknik Interface &amp; Peripheral *)</t>
  </si>
  <si>
    <t>Perancangan Sistem Digital</t>
  </si>
  <si>
    <t>Perancangan dan Simulasi VLSI *)</t>
  </si>
  <si>
    <t>Teknologi dan Kendaraan Listrik *)</t>
  </si>
  <si>
    <t>Sistem SCADA (Supervisory Control and Data Acquisition)</t>
  </si>
  <si>
    <t>Sistem Instrumentasi Biomedis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</si>
  <si>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</si>
  <si>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</si>
  <si>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</si>
  <si>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</si>
  <si>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</si>
  <si>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</si>
  <si>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</si>
  <si>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</si>
  <si>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</si>
  <si>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</si>
  <si>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</si>
  <si>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</si>
  <si>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</si>
  <si>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</si>
  <si>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</si>
  <si>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</si>
  <si>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</si>
  <si>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</si>
  <si>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</si>
  <si>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</si>
  <si>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</si>
  <si>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</si>
  <si>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</si>
  <si>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</si>
  <si>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</si>
  <si>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</si>
  <si>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</si>
  <si>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</si>
  <si>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</si>
  <si>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</si>
  <si>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</si>
  <si>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</si>
  <si>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</si>
  <si>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</si>
  <si>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</si>
  <si>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</si>
  <si>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</si>
  <si>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</si>
  <si>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</si>
  <si>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</si>
  <si>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</si>
  <si>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</si>
  <si>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Etika Profesi, Kesehatan dan Keselamatan Kerja</t>
  </si>
  <si>
    <t xml:space="preserve">Ibadah, Akhlak dan Muamalah </t>
  </si>
  <si>
    <t>T</t>
  </si>
  <si>
    <t xml:space="preserve">Kode MK </t>
  </si>
  <si>
    <t>P</t>
  </si>
  <si>
    <t xml:space="preserve">Sifat MK </t>
  </si>
  <si>
    <t>KODE MK</t>
  </si>
  <si>
    <t xml:space="preserve">No </t>
  </si>
  <si>
    <t>TEL19101</t>
  </si>
  <si>
    <t>TEL19102</t>
  </si>
  <si>
    <t>TEL19103</t>
  </si>
  <si>
    <t>TEL19104</t>
  </si>
  <si>
    <t>TEL19105</t>
  </si>
  <si>
    <t>TEL19106</t>
  </si>
  <si>
    <t>TEL19107</t>
  </si>
  <si>
    <t>TEL19108</t>
  </si>
  <si>
    <t>TEL19209</t>
  </si>
  <si>
    <t>TEL19210</t>
  </si>
  <si>
    <t>TEL19211</t>
  </si>
  <si>
    <t>TEL19212</t>
  </si>
  <si>
    <t>TEL19213</t>
  </si>
  <si>
    <t>TEL19214</t>
  </si>
  <si>
    <t>TEL19215</t>
  </si>
  <si>
    <t>TEL19216</t>
  </si>
  <si>
    <t>TEL19317</t>
  </si>
  <si>
    <t>TEL19318</t>
  </si>
  <si>
    <t>TEL19319</t>
  </si>
  <si>
    <t>TEL19320</t>
  </si>
  <si>
    <t>TEL19321</t>
  </si>
  <si>
    <t>TEL19322</t>
  </si>
  <si>
    <t>TEL19323</t>
  </si>
  <si>
    <t>TEL19324</t>
  </si>
  <si>
    <t>TEL19425</t>
  </si>
  <si>
    <t>TEL19426</t>
  </si>
  <si>
    <t>TEL19427</t>
  </si>
  <si>
    <t>TEL19428</t>
  </si>
  <si>
    <t>TEL19429</t>
  </si>
  <si>
    <t>TEL19430</t>
  </si>
  <si>
    <t>TEL19431</t>
  </si>
  <si>
    <t>TEL19432</t>
  </si>
  <si>
    <t>TEL19533</t>
  </si>
  <si>
    <t>TEL19534</t>
  </si>
  <si>
    <t>TEL19535</t>
  </si>
  <si>
    <t>TEL19536</t>
  </si>
  <si>
    <t>TEL19537</t>
  </si>
  <si>
    <t>TEL19538</t>
  </si>
  <si>
    <t>TEL19539</t>
  </si>
  <si>
    <t>TEL19540</t>
  </si>
  <si>
    <t>TEL19641</t>
  </si>
  <si>
    <t>TEL19642</t>
  </si>
  <si>
    <t>TEL19643</t>
  </si>
  <si>
    <t>TEL19644</t>
  </si>
  <si>
    <t>TEL19645</t>
  </si>
  <si>
    <t>TEL19646</t>
  </si>
  <si>
    <t>TEL19647</t>
  </si>
  <si>
    <t>TEL19748</t>
  </si>
  <si>
    <t>TEL19749</t>
  </si>
  <si>
    <t>TEL19750</t>
  </si>
  <si>
    <t>TEL19751</t>
  </si>
  <si>
    <t>TEL19752</t>
  </si>
  <si>
    <t>TEL19753</t>
  </si>
  <si>
    <t>TEL19754</t>
  </si>
  <si>
    <t>TEL19755</t>
  </si>
  <si>
    <t>TEL19756</t>
  </si>
  <si>
    <t>TEL19757</t>
  </si>
  <si>
    <t>TEL19758</t>
  </si>
  <si>
    <t>TEL19859</t>
  </si>
  <si>
    <t>TEL19860</t>
  </si>
  <si>
    <t>TEL19861</t>
  </si>
  <si>
    <t>Bahasa Inggris Teknik</t>
  </si>
  <si>
    <t>Sains dan Teknologi Islam</t>
  </si>
  <si>
    <t>LAP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</si>
</sst>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_(* #,##0_);_(* \(#,##0\);_(* &quot;-&quot;??_);_(@_)"/>
    <numFmt numFmtId="166" formatCode="0.000"/>
  </numFmts>
  <fonts count="63"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sz val="11"/>
      <color indexed="8"/>
      <name val="Calibri"/>
      <family val="2"/>
    </font>
    <font>
      <sz val="11"/>
      <color rgb="FF000000"/>
      <name val="Times New Roman"/>
      <family val="1"/>
    </font>
    <font>
      <sz val="12"/>
      <color indexed="8"/>
      <name val="Times New Roman"/>
      <family val="1"/>
    </font>
    <font>
      <sz val="12"/>
      <name val="Times New Roman"/>
      <family val="1"/>
    </font>
    <font>
      <sz val="12"/>
      <color rgb="FF000000"/>
      <name val="Times New Roman"/>
      <family val="1"/>
    </font>
    <font>
      <sz val="12"/>
      <color indexed="8"/>
      <name val="Century"/>
      <family val="1"/>
    </font>
    <font>
      <b/>
      <sz val="12"/>
      <color indexed="8"/>
      <name val="Century"/>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22"/>
      <color indexed="8"/>
      <name val="Times New Roman"/>
      <family val="1"/>
    </font>
    <font>
      <sz val="16"/>
      <color indexed="8"/>
      <name val="Times New Roman"/>
      <family val="1"/>
    </font>
    <font>
      <sz val="16"/>
      <name val="Times New Roman"/>
      <family val="1"/>
    </font>
    <font>
      <b/>
      <sz val="12"/>
      <name val="Times New Roman"/>
      <family val="1"/>
    </font>
    <font>
      <b/>
      <sz val="12"/>
      <color indexed="9"/>
      <name val="Times New Roman"/>
      <family val="1"/>
    </font>
    <font>
      <b/>
      <sz val="14"/>
      <color indexed="8"/>
      <name val="Century"/>
      <family val="1"/>
    </font>
    <font>
      <b/>
      <sz val="11"/>
      <color theme="1"/>
      <name val="Times New Roman"/>
      <family val="1"/>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7"/>
      <name val="Times New Roman"/>
      <family val="1"/>
    </font>
    <font>
      <sz val="11"/>
      <color theme="1"/>
      <name val="Arial"/>
      <family val="2"/>
    </font>
    <font>
      <sz val="11"/>
      <color rgb="FF000000"/>
      <name val="Arial"/>
      <family val="2"/>
    </font>
    <font>
      <sz val="11"/>
      <color indexed="8"/>
      <name val="Arial"/>
      <family val="2"/>
    </font>
    <font>
      <b/>
      <sz val="10"/>
      <color theme="1"/>
      <name val="Times New Roman"/>
      <family val="1"/>
    </font>
    <font>
      <sz val="10"/>
      <color theme="1"/>
      <name val="Times New Roman"/>
      <family val="1"/>
    </font>
    <font>
      <b/>
      <sz val="12"/>
      <color rgb="FF000000"/>
      <name val="Times New Roman"/>
      <family val="1"/>
    </font>
    <font>
      <sz val="11"/>
      <color indexed="8"/>
      <name val="Calibri"/>
      <family val="2"/>
      <scheme val="minor"/>
    </font>
    <font>
      <b/>
      <sz val="14"/>
      <color indexed="8"/>
      <name val="Calibri"/>
      <family val="2"/>
      <scheme val="minor"/>
    </font>
    <font>
      <b/>
      <sz val="11"/>
      <color indexed="8"/>
      <name val="Calibri"/>
      <family val="2"/>
      <scheme val="minor"/>
    </font>
    <font>
      <sz val="10"/>
      <color indexed="8"/>
      <name val="Calibri"/>
      <family val="2"/>
      <scheme val="minor"/>
    </font>
    <font>
      <sz val="12"/>
      <color theme="1"/>
      <name val="Calibri"/>
      <family val="2"/>
      <scheme val="minor"/>
    </font>
    <font>
      <b/>
      <sz val="12"/>
      <color indexed="8"/>
      <name val="Calibri"/>
      <family val="2"/>
      <scheme val="minor"/>
    </font>
    <font>
      <sz val="14"/>
      <color indexed="8"/>
      <name val="Calibri"/>
      <family val="2"/>
      <scheme val="minor"/>
    </font>
    <font>
      <sz val="14"/>
      <color theme="1"/>
      <name val="Calibri"/>
      <family val="2"/>
      <scheme val="minor"/>
    </font>
    <font>
      <b/>
      <sz val="14"/>
      <color theme="1"/>
      <name val="Calibri"/>
      <family val="2"/>
      <scheme val="minor"/>
    </font>
    <font>
      <b/>
      <sz val="11"/>
      <color indexed="9"/>
      <name val="Arial"/>
      <family val="2"/>
    </font>
    <font>
      <sz val="12"/>
      <color indexed="8"/>
      <name val="Calibri"/>
      <family val="2"/>
      <scheme val="minor"/>
    </font>
    <font>
      <sz val="11"/>
      <color rgb="FFFF0000"/>
      <name val="Arial"/>
      <family val="2"/>
    </font>
    <font>
      <b/>
      <sz val="12"/>
      <color indexed="9"/>
      <name val="Calibri"/>
      <family val="2"/>
      <scheme val="minor"/>
    </font>
    <font>
      <sz val="12"/>
      <color rgb="FF000000"/>
      <name val="Calibri"/>
      <family val="2"/>
      <scheme val="minor"/>
    </font>
    <font>
      <sz val="12"/>
      <name val="Calibri"/>
      <family val="2"/>
      <scheme val="minor"/>
    </font>
    <font>
      <b/>
      <sz val="16"/>
      <color indexed="8"/>
      <name val="Calibri"/>
      <family val="2"/>
      <scheme val="minor"/>
    </font>
    <font>
      <b/>
      <sz val="12"/>
      <color theme="1"/>
      <name val="Calibri"/>
      <family val="2"/>
      <scheme val="minor"/>
    </font>
  </fonts>
  <fills count="71">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FF0000"/>
        <bgColor indexed="64"/>
      </patternFill>
    </fill>
    <fill>
      <patternFill patternType="solid">
        <fgColor indexed="27"/>
        <bgColor indexed="64"/>
      </patternFill>
    </fill>
    <fill>
      <patternFill patternType="solid">
        <fgColor indexed="13"/>
        <bgColor indexed="64"/>
      </patternFill>
    </fill>
    <fill>
      <patternFill patternType="solid">
        <fgColor rgb="FF92D050"/>
        <bgColor indexed="64"/>
      </patternFill>
    </fill>
    <fill>
      <patternFill patternType="solid">
        <fgColor indexed="10"/>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33CC3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8BFF8B"/>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66FF3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000"/>
        <bgColor indexed="64"/>
      </patternFill>
    </fill>
    <fill>
      <patternFill patternType="solid">
        <fgColor rgb="FF73507C"/>
        <bgColor indexed="64"/>
      </patternFill>
    </fill>
    <fill>
      <patternFill patternType="solid">
        <fgColor rgb="FF7C7C50"/>
        <bgColor indexed="64"/>
      </patternFill>
    </fill>
    <fill>
      <patternFill patternType="solid">
        <fgColor rgb="FFA5A824"/>
        <bgColor indexed="64"/>
      </patternFill>
    </fill>
    <fill>
      <patternFill patternType="solid">
        <fgColor rgb="FF99FFCC"/>
        <bgColor indexed="64"/>
      </patternFill>
    </fill>
    <fill>
      <patternFill patternType="solid">
        <fgColor rgb="FF00FF99"/>
        <bgColor indexed="64"/>
      </patternFill>
    </fill>
    <fill>
      <patternFill patternType="solid">
        <fgColor rgb="FF00CC66"/>
        <bgColor indexed="64"/>
      </patternFill>
    </fill>
    <fill>
      <patternFill patternType="solid">
        <fgColor rgb="FF993366"/>
        <bgColor indexed="64"/>
      </patternFill>
    </fill>
    <fill>
      <patternFill patternType="solid">
        <fgColor rgb="FFCCCC00"/>
        <bgColor indexed="64"/>
      </patternFill>
    </fill>
    <fill>
      <patternFill patternType="solid">
        <fgColor rgb="FF663300"/>
        <bgColor indexed="64"/>
      </patternFill>
    </fill>
    <fill>
      <patternFill patternType="solid">
        <fgColor rgb="FFCC0099"/>
        <bgColor indexed="64"/>
      </patternFill>
    </fill>
    <fill>
      <patternFill patternType="solid">
        <fgColor rgb="FF6666FF"/>
        <bgColor indexed="64"/>
      </patternFill>
    </fill>
    <fill>
      <patternFill patternType="solid">
        <fgColor rgb="FF66FF66"/>
        <bgColor indexed="64"/>
      </patternFill>
    </fill>
    <fill>
      <patternFill patternType="solid">
        <fgColor rgb="FF9966FF"/>
        <bgColor indexed="64"/>
      </patternFill>
    </fill>
    <fill>
      <patternFill patternType="solid">
        <fgColor rgb="FFFF9999"/>
        <bgColor indexed="64"/>
      </patternFill>
    </fill>
    <fill>
      <patternFill patternType="solid">
        <fgColor rgb="FFFF6600"/>
        <bgColor indexed="64"/>
      </patternFill>
    </fill>
    <fill>
      <patternFill patternType="solid">
        <fgColor rgb="FFCC0066"/>
        <bgColor indexed="64"/>
      </patternFill>
    </fill>
    <fill>
      <patternFill patternType="solid">
        <fgColor rgb="FFFFCCFF"/>
        <bgColor indexed="64"/>
      </patternFill>
    </fill>
    <fill>
      <patternFill patternType="solid">
        <fgColor rgb="FFFF9966"/>
        <bgColor indexed="64"/>
      </patternFill>
    </fill>
    <fill>
      <patternFill patternType="solid">
        <fgColor rgb="FF66FFCC"/>
        <bgColor indexed="64"/>
      </patternFill>
    </fill>
    <fill>
      <patternFill patternType="solid">
        <fgColor rgb="FFCCFF33"/>
        <bgColor indexed="64"/>
      </patternFill>
    </fill>
    <fill>
      <patternFill patternType="solid">
        <fgColor rgb="FF00CC00"/>
        <bgColor indexed="64"/>
      </patternFill>
    </fill>
    <fill>
      <patternFill patternType="solid">
        <fgColor rgb="FF339966"/>
        <bgColor indexed="64"/>
      </patternFill>
    </fill>
    <fill>
      <patternFill patternType="solid">
        <fgColor rgb="FFFF66FF"/>
        <bgColor indexed="64"/>
      </patternFill>
    </fill>
    <fill>
      <patternFill patternType="solid">
        <fgColor rgb="FF6699FF"/>
        <bgColor indexed="64"/>
      </patternFill>
    </fill>
    <fill>
      <patternFill patternType="solid">
        <fgColor rgb="FF0099FF"/>
        <bgColor indexed="64"/>
      </patternFill>
    </fill>
    <fill>
      <patternFill patternType="solid">
        <fgColor rgb="FF336600"/>
        <bgColor indexed="64"/>
      </patternFill>
    </fill>
    <fill>
      <patternFill patternType="solid">
        <fgColor rgb="FF00B050"/>
        <bgColor indexed="64"/>
      </patternFill>
    </fill>
    <fill>
      <patternFill patternType="solid">
        <fgColor rgb="FF66FF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diagonal/>
    </border>
    <border>
      <left style="thin">
        <color theme="1"/>
      </left>
      <right style="thin">
        <color theme="1"/>
      </right>
      <top style="thin">
        <color theme="1"/>
      </top>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auto="1"/>
      </right>
      <top/>
      <bottom/>
      <diagonal/>
    </border>
  </borders>
  <cellStyleXfs count="5">
    <xf numFmtId="0" fontId="0" fillId="0" borderId="0"/>
    <xf numFmtId="43" fontId="20" fillId="0" borderId="0" applyFont="0" applyFill="0" applyBorder="0" applyAlignment="0" applyProtection="0"/>
    <xf numFmtId="0" fontId="10" fillId="0" borderId="0">
      <alignment vertical="center"/>
    </xf>
    <xf numFmtId="0" fontId="10" fillId="0" borderId="0">
      <alignment vertical="center"/>
    </xf>
    <xf numFmtId="164" fontId="20" fillId="0" borderId="0" applyFont="0" applyFill="0" applyBorder="0" applyAlignment="0" applyProtection="0"/>
  </cellStyleXfs>
  <cellXfs count="721">
    <xf numFmtId="0" fontId="0" fillId="0" borderId="0" xfId="0"/>
    <xf numFmtId="0" fontId="9"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horizontal="left" wrapText="1"/>
    </xf>
    <xf numFmtId="0" fontId="9" fillId="0" borderId="1" xfId="0" applyFont="1" applyBorder="1" applyAlignment="1">
      <alignment vertical="center" wrapText="1"/>
    </xf>
    <xf numFmtId="0" fontId="15" fillId="0" borderId="0" xfId="0" applyFont="1" applyAlignment="1">
      <alignment horizontal="left" vertical="top" wrapText="1"/>
    </xf>
    <xf numFmtId="0" fontId="16" fillId="6" borderId="0" xfId="0" applyFont="1" applyFill="1" applyAlignment="1">
      <alignment horizontal="left" vertical="top" wrapText="1"/>
    </xf>
    <xf numFmtId="0" fontId="16" fillId="7" borderId="1" xfId="0" applyFont="1" applyFill="1" applyBorder="1" applyAlignment="1">
      <alignment horizontal="center" vertical="center" wrapText="1"/>
    </xf>
    <xf numFmtId="0" fontId="15" fillId="6" borderId="0" xfId="0" applyFont="1" applyFill="1" applyAlignment="1">
      <alignment horizontal="left" vertical="top" wrapText="1"/>
    </xf>
    <xf numFmtId="0" fontId="16" fillId="6" borderId="1" xfId="0" quotePrefix="1" applyFont="1" applyFill="1" applyBorder="1" applyAlignment="1">
      <alignment horizontal="center" vertical="center" wrapText="1"/>
    </xf>
    <xf numFmtId="0" fontId="15" fillId="0" borderId="0" xfId="0" applyFont="1" applyAlignment="1">
      <alignment horizontal="center" vertical="top" wrapText="1"/>
    </xf>
    <xf numFmtId="0" fontId="9" fillId="0" borderId="0" xfId="0" applyFont="1" applyAlignment="1">
      <alignment wrapText="1"/>
    </xf>
    <xf numFmtId="0" fontId="8" fillId="0" borderId="0" xfId="0" applyFont="1" applyAlignment="1">
      <alignment wrapText="1"/>
    </xf>
    <xf numFmtId="0" fontId="9" fillId="0" borderId="1" xfId="0" quotePrefix="1" applyFont="1" applyBorder="1" applyAlignment="1">
      <alignment horizontal="center" vertical="center"/>
    </xf>
    <xf numFmtId="0" fontId="17"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18" fillId="0" borderId="1" xfId="0" applyFont="1" applyBorder="1" applyAlignment="1">
      <alignment horizontal="left" vertical="top" wrapText="1"/>
    </xf>
    <xf numFmtId="0" fontId="8" fillId="0" borderId="1" xfId="0" applyFont="1" applyBorder="1" applyAlignment="1">
      <alignment vertical="top" wrapText="1"/>
    </xf>
    <xf numFmtId="0" fontId="11" fillId="0" borderId="1" xfId="0" applyFont="1" applyBorder="1" applyAlignment="1">
      <alignment vertical="top" wrapText="1"/>
    </xf>
    <xf numFmtId="0" fontId="18" fillId="0" borderId="0" xfId="0" applyFont="1" applyAlignment="1">
      <alignment horizontal="left" vertical="top"/>
    </xf>
    <xf numFmtId="0" fontId="18" fillId="0" borderId="1" xfId="0" applyFont="1" applyBorder="1" applyAlignment="1">
      <alignment vertical="top" wrapText="1"/>
    </xf>
    <xf numFmtId="0" fontId="8" fillId="0" borderId="1" xfId="0" applyFont="1" applyBorder="1"/>
    <xf numFmtId="0" fontId="8" fillId="0" borderId="0" xfId="0" applyFont="1"/>
    <xf numFmtId="0" fontId="8" fillId="0" borderId="0" xfId="0" applyFont="1" applyAlignment="1">
      <alignment horizontal="left" wrapText="1"/>
    </xf>
    <xf numFmtId="0" fontId="8" fillId="0" borderId="0" xfId="0" applyFont="1" applyAlignment="1">
      <alignment vertical="top"/>
    </xf>
    <xf numFmtId="0" fontId="18" fillId="9" borderId="0" xfId="0" applyFont="1" applyFill="1" applyAlignment="1">
      <alignment horizontal="left" vertical="top"/>
    </xf>
    <xf numFmtId="0" fontId="19" fillId="0" borderId="1" xfId="0" applyFont="1" applyBorder="1" applyAlignment="1">
      <alignment horizontal="center" vertical="center"/>
    </xf>
    <xf numFmtId="0" fontId="7"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0" borderId="0" xfId="0" applyFont="1" applyAlignment="1">
      <alignment horizontal="center" vertical="center"/>
    </xf>
    <xf numFmtId="0" fontId="12" fillId="0" borderId="1" xfId="0" applyFont="1" applyBorder="1" applyAlignment="1">
      <alignment horizontal="left" vertical="center" wrapText="1"/>
    </xf>
    <xf numFmtId="0" fontId="8" fillId="0" borderId="1" xfId="3" applyFont="1" applyBorder="1" applyAlignment="1">
      <alignment horizontal="center" vertical="center" wrapText="1"/>
    </xf>
    <xf numFmtId="0" fontId="28" fillId="0" borderId="1" xfId="0" applyFont="1" applyBorder="1" applyAlignment="1">
      <alignment vertical="center" wrapText="1"/>
    </xf>
    <xf numFmtId="0" fontId="31" fillId="15" borderId="1" xfId="0" applyFont="1" applyFill="1" applyBorder="1" applyAlignment="1">
      <alignment horizontal="center" vertical="center" wrapText="1" readingOrder="1"/>
    </xf>
    <xf numFmtId="0" fontId="31" fillId="15" borderId="1" xfId="0" applyFont="1" applyFill="1" applyBorder="1" applyAlignment="1">
      <alignment horizontal="center" vertical="center" wrapText="1"/>
    </xf>
    <xf numFmtId="0" fontId="31" fillId="15" borderId="0" xfId="0" applyFont="1" applyFill="1" applyAlignment="1">
      <alignment horizontal="center" vertical="center" wrapText="1" readingOrder="1"/>
    </xf>
    <xf numFmtId="0" fontId="9" fillId="0" borderId="1" xfId="0" applyFont="1" applyBorder="1" applyAlignment="1">
      <alignment horizontal="center" vertical="top" wrapText="1"/>
    </xf>
    <xf numFmtId="0" fontId="28" fillId="0" borderId="0" xfId="0" applyFont="1" applyAlignment="1">
      <alignment horizontal="center" vertical="center" wrapText="1"/>
    </xf>
    <xf numFmtId="0" fontId="28" fillId="0" borderId="0" xfId="0" applyFont="1" applyAlignment="1">
      <alignment vertical="center" wrapText="1"/>
    </xf>
    <xf numFmtId="0" fontId="28" fillId="0" borderId="0" xfId="0" applyFont="1" applyAlignment="1">
      <alignment horizontal="left" vertical="center" wrapText="1" readingOrder="1"/>
    </xf>
    <xf numFmtId="0" fontId="12" fillId="4" borderId="4" xfId="0" applyFont="1" applyFill="1" applyBorder="1" applyAlignment="1">
      <alignment horizontal="center" vertical="center" wrapText="1"/>
    </xf>
    <xf numFmtId="0" fontId="12" fillId="0" borderId="0" xfId="0" applyFont="1" applyAlignment="1">
      <alignment horizontal="center" vertical="center" wrapText="1"/>
    </xf>
    <xf numFmtId="0" fontId="29" fillId="6" borderId="0" xfId="0" applyFont="1" applyFill="1" applyAlignment="1">
      <alignment horizontal="center" vertical="center" wrapText="1"/>
    </xf>
    <xf numFmtId="0" fontId="29" fillId="6" borderId="0" xfId="0" applyFont="1" applyFill="1" applyAlignment="1">
      <alignment vertical="center" wrapText="1"/>
    </xf>
    <xf numFmtId="0" fontId="29" fillId="0" borderId="0" xfId="0" applyFont="1" applyAlignment="1">
      <alignment horizontal="center" vertical="center" wrapText="1"/>
    </xf>
    <xf numFmtId="0" fontId="24" fillId="0" borderId="0" xfId="0" applyFont="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8"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vertical="center" wrapText="1"/>
    </xf>
    <xf numFmtId="0" fontId="28" fillId="14" borderId="1" xfId="0" applyFont="1" applyFill="1" applyBorder="1" applyAlignment="1">
      <alignment horizontal="center" vertical="center" wrapText="1"/>
    </xf>
    <xf numFmtId="0" fontId="28" fillId="14" borderId="1" xfId="0" applyFont="1" applyFill="1" applyBorder="1" applyAlignment="1">
      <alignment vertical="center" wrapText="1"/>
    </xf>
    <xf numFmtId="0" fontId="12" fillId="0" borderId="0" xfId="0" applyFont="1" applyAlignment="1">
      <alignment vertical="center" wrapText="1"/>
    </xf>
    <xf numFmtId="0" fontId="13" fillId="6" borderId="0" xfId="0" applyFont="1" applyFill="1" applyAlignment="1">
      <alignment horizontal="center" vertical="center" wrapText="1"/>
    </xf>
    <xf numFmtId="0" fontId="13" fillId="6" borderId="0" xfId="0" applyFont="1" applyFill="1" applyAlignment="1">
      <alignment vertical="center" wrapText="1"/>
    </xf>
    <xf numFmtId="0" fontId="28" fillId="16" borderId="1" xfId="0" applyFont="1" applyFill="1" applyBorder="1" applyAlignment="1">
      <alignment vertical="center" wrapText="1"/>
    </xf>
    <xf numFmtId="0" fontId="28" fillId="16" borderId="1" xfId="0" applyFont="1" applyFill="1" applyBorder="1" applyAlignment="1">
      <alignment horizontal="center" vertical="center" wrapText="1"/>
    </xf>
    <xf numFmtId="0" fontId="28" fillId="16" borderId="1" xfId="0" applyFont="1" applyFill="1" applyBorder="1" applyAlignment="1">
      <alignment horizontal="left" vertical="center" wrapText="1"/>
    </xf>
    <xf numFmtId="0" fontId="9" fillId="0" borderId="1" xfId="3" applyFont="1" applyBorder="1" applyAlignment="1">
      <alignment horizontal="center" vertical="center" wrapText="1"/>
    </xf>
    <xf numFmtId="0" fontId="8" fillId="0" borderId="0" xfId="3" applyFont="1" applyAlignment="1">
      <alignment horizontal="center"/>
    </xf>
    <xf numFmtId="0" fontId="8" fillId="0" borderId="0" xfId="3" applyFont="1" applyAlignment="1">
      <alignment horizontal="center" vertical="center" wrapText="1"/>
    </xf>
    <xf numFmtId="0" fontId="8" fillId="0" borderId="0" xfId="3" applyFont="1" applyAlignment="1">
      <alignment horizontal="center" vertical="center"/>
    </xf>
    <xf numFmtId="0" fontId="8" fillId="0" borderId="0" xfId="3" applyFont="1" applyAlignment="1">
      <alignment horizontal="left" vertical="center" wrapText="1"/>
    </xf>
    <xf numFmtId="0" fontId="19" fillId="0" borderId="1" xfId="0" applyFont="1" applyBorder="1" applyAlignment="1">
      <alignment vertical="center" wrapText="1"/>
    </xf>
    <xf numFmtId="0" fontId="34" fillId="0" borderId="0" xfId="3" applyFont="1" applyAlignment="1">
      <alignment horizontal="center"/>
    </xf>
    <xf numFmtId="0" fontId="35" fillId="8" borderId="1" xfId="0" applyFont="1" applyFill="1" applyBorder="1" applyAlignment="1">
      <alignment horizontal="center" vertical="center" wrapText="1"/>
    </xf>
    <xf numFmtId="1" fontId="34" fillId="0" borderId="1" xfId="3" applyNumberFormat="1" applyFont="1" applyBorder="1" applyAlignment="1">
      <alignment horizontal="center" vertical="center" wrapText="1"/>
    </xf>
    <xf numFmtId="0" fontId="34" fillId="0" borderId="1" xfId="3" applyFont="1" applyBorder="1" applyAlignment="1">
      <alignment horizontal="center"/>
    </xf>
    <xf numFmtId="0" fontId="9" fillId="9" borderId="1" xfId="0" quotePrefix="1" applyFont="1" applyFill="1" applyBorder="1" applyAlignment="1">
      <alignment horizontal="center" vertical="center" wrapText="1"/>
    </xf>
    <xf numFmtId="0" fontId="19" fillId="0" borderId="1" xfId="0" applyFont="1" applyBorder="1" applyAlignment="1">
      <alignment vertical="top" wrapText="1"/>
    </xf>
    <xf numFmtId="0" fontId="19" fillId="0" borderId="0" xfId="0" applyFont="1" applyAlignment="1">
      <alignment horizontal="center" vertical="center"/>
    </xf>
    <xf numFmtId="0" fontId="23" fillId="9" borderId="1" xfId="0" applyFont="1" applyFill="1" applyBorder="1" applyAlignment="1">
      <alignment horizontal="center" vertical="center" wrapText="1"/>
    </xf>
    <xf numFmtId="0" fontId="26" fillId="0" borderId="0" xfId="0" applyFont="1" applyAlignment="1">
      <alignment horizontal="center" vertical="center"/>
    </xf>
    <xf numFmtId="0" fontId="23" fillId="9" borderId="1" xfId="0" applyFont="1" applyFill="1" applyBorder="1" applyAlignment="1">
      <alignment horizontal="center" vertical="center"/>
    </xf>
    <xf numFmtId="0" fontId="30" fillId="9" borderId="1" xfId="0" applyFont="1" applyFill="1" applyBorder="1" applyAlignment="1">
      <alignment horizontal="center" vertical="center"/>
    </xf>
    <xf numFmtId="0" fontId="23" fillId="9" borderId="1" xfId="0" quotePrefix="1" applyFont="1" applyFill="1" applyBorder="1" applyAlignment="1">
      <alignment horizontal="center" vertical="center" wrapText="1"/>
    </xf>
    <xf numFmtId="0" fontId="14"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34" fillId="18" borderId="1"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18" fillId="0" borderId="5" xfId="0" applyFont="1" applyBorder="1" applyAlignment="1">
      <alignment horizontal="left" vertical="top" wrapText="1"/>
    </xf>
    <xf numFmtId="0" fontId="8" fillId="9" borderId="7" xfId="0" applyFont="1" applyFill="1" applyBorder="1" applyAlignment="1">
      <alignment horizontal="center" vertical="center" wrapText="1"/>
    </xf>
    <xf numFmtId="0" fontId="13"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0" fontId="18" fillId="0" borderId="0" xfId="0" applyFont="1" applyFill="1" applyAlignment="1">
      <alignment horizontal="left" vertical="top"/>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9" fillId="0" borderId="5" xfId="0" applyFont="1" applyBorder="1" applyAlignment="1">
      <alignment horizontal="center" vertical="center" wrapText="1"/>
    </xf>
    <xf numFmtId="0" fontId="18" fillId="0" borderId="1" xfId="0" applyFont="1" applyBorder="1" applyAlignment="1">
      <alignment horizontal="left" vertical="top"/>
    </xf>
    <xf numFmtId="0" fontId="9" fillId="0" borderId="3" xfId="0" applyFont="1" applyBorder="1" applyAlignment="1">
      <alignment horizontal="center" vertical="center" wrapText="1"/>
    </xf>
    <xf numFmtId="0" fontId="12" fillId="0" borderId="3" xfId="0" applyFont="1" applyBorder="1" applyAlignment="1">
      <alignment horizontal="left" vertical="center" wrapText="1"/>
    </xf>
    <xf numFmtId="0" fontId="8" fillId="0" borderId="3" xfId="0" applyFont="1" applyBorder="1" applyAlignment="1">
      <alignment horizontal="left" vertical="top" wrapText="1"/>
    </xf>
    <xf numFmtId="0" fontId="8" fillId="9" borderId="3" xfId="0" applyFont="1" applyFill="1" applyBorder="1" applyAlignment="1">
      <alignment horizontal="center" vertical="center" wrapText="1"/>
    </xf>
    <xf numFmtId="0" fontId="19" fillId="0" borderId="5" xfId="0" applyFont="1" applyBorder="1" applyAlignment="1">
      <alignment horizontal="center" vertical="center"/>
    </xf>
    <xf numFmtId="0" fontId="19" fillId="3" borderId="5" xfId="0" applyFont="1" applyFill="1" applyBorder="1" applyAlignment="1">
      <alignment horizontal="center" vertical="center"/>
    </xf>
    <xf numFmtId="0" fontId="9" fillId="3" borderId="5" xfId="0" quotePrefix="1" applyFont="1" applyFill="1" applyBorder="1" applyAlignment="1">
      <alignment vertical="center" wrapText="1"/>
    </xf>
    <xf numFmtId="0" fontId="9" fillId="3" borderId="6" xfId="0" quotePrefix="1" applyFont="1" applyFill="1" applyBorder="1" applyAlignment="1">
      <alignment vertical="center" wrapText="1"/>
    </xf>
    <xf numFmtId="0" fontId="33" fillId="3" borderId="6" xfId="0" applyFont="1" applyFill="1" applyBorder="1" applyAlignment="1">
      <alignment vertical="top" wrapText="1"/>
    </xf>
    <xf numFmtId="0" fontId="13" fillId="0" borderId="6" xfId="0" applyFont="1" applyBorder="1" applyAlignment="1">
      <alignment horizontal="justify" vertical="center" wrapText="1"/>
    </xf>
    <xf numFmtId="0" fontId="33" fillId="3" borderId="5" xfId="0" applyFont="1" applyFill="1" applyBorder="1" applyAlignment="1">
      <alignment horizontal="center" vertical="center"/>
    </xf>
    <xf numFmtId="0" fontId="13" fillId="0" borderId="5" xfId="0" applyFont="1" applyBorder="1" applyAlignment="1">
      <alignment horizontal="justify"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8" fillId="0" borderId="5" xfId="0" applyFont="1" applyBorder="1" applyAlignment="1">
      <alignment vertical="top" wrapText="1"/>
    </xf>
    <xf numFmtId="0" fontId="11" fillId="0" borderId="5" xfId="0" applyFont="1" applyBorder="1" applyAlignment="1">
      <alignment vertical="top" wrapText="1"/>
    </xf>
    <xf numFmtId="0" fontId="19" fillId="0" borderId="16" xfId="0" applyFont="1" applyBorder="1" applyAlignment="1">
      <alignment vertical="center" wrapText="1"/>
    </xf>
    <xf numFmtId="0" fontId="19" fillId="0" borderId="5" xfId="0" applyFont="1" applyBorder="1" applyAlignment="1">
      <alignment vertical="center" wrapText="1"/>
    </xf>
    <xf numFmtId="0" fontId="19" fillId="0" borderId="15" xfId="0" applyFont="1" applyBorder="1" applyAlignment="1">
      <alignment vertical="center" wrapText="1"/>
    </xf>
    <xf numFmtId="0" fontId="19" fillId="0" borderId="17" xfId="0" applyFont="1" applyBorder="1" applyAlignment="1">
      <alignment vertical="center" wrapText="1"/>
    </xf>
    <xf numFmtId="0" fontId="19"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7" fillId="4" borderId="1" xfId="0" applyFont="1" applyFill="1" applyBorder="1" applyAlignment="1"/>
    <xf numFmtId="0" fontId="2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164" fontId="40" fillId="0" borderId="1" xfId="4" applyFont="1" applyFill="1" applyBorder="1" applyAlignment="1">
      <alignment horizontal="center" vertical="center"/>
    </xf>
    <xf numFmtId="0" fontId="14" fillId="0" borderId="1" xfId="0" applyFont="1" applyFill="1" applyBorder="1" applyAlignment="1">
      <alignment horizontal="left" vertical="center" wrapText="1" readingOrder="1"/>
    </xf>
    <xf numFmtId="0" fontId="12" fillId="0" borderId="1" xfId="0" applyFont="1" applyFill="1" applyBorder="1" applyAlignment="1">
      <alignment horizontal="center" vertical="center" wrapText="1" readingOrder="1"/>
    </xf>
    <xf numFmtId="0" fontId="12" fillId="0" borderId="1" xfId="0" applyFont="1" applyFill="1" applyBorder="1" applyAlignment="1">
      <alignment horizontal="left" vertical="center" wrapText="1" readingOrder="1"/>
    </xf>
    <xf numFmtId="0" fontId="33" fillId="0" borderId="0" xfId="0" applyFont="1" applyFill="1" applyBorder="1" applyAlignment="1">
      <alignment horizontal="center" wrapText="1"/>
    </xf>
    <xf numFmtId="0" fontId="19" fillId="0" borderId="0" xfId="0" applyFont="1" applyFill="1" applyBorder="1" applyAlignment="1">
      <alignment wrapText="1"/>
    </xf>
    <xf numFmtId="0" fontId="19" fillId="0" borderId="0" xfId="0" applyFont="1" applyFill="1" applyBorder="1" applyAlignment="1">
      <alignment horizontal="center" wrapText="1"/>
    </xf>
    <xf numFmtId="0" fontId="33" fillId="0" borderId="0"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3" fillId="9" borderId="1" xfId="0" applyFont="1" applyFill="1" applyBorder="1" applyAlignment="1">
      <alignment horizontal="center" vertical="center" wrapText="1"/>
    </xf>
    <xf numFmtId="0" fontId="24" fillId="0" borderId="0" xfId="0" applyFont="1" applyAlignment="1">
      <alignment horizontal="left" vertical="center" wrapText="1"/>
    </xf>
    <xf numFmtId="0" fontId="30" fillId="3" borderId="14" xfId="0" applyFont="1" applyFill="1" applyBorder="1" applyAlignment="1">
      <alignment horizontal="center" vertical="center" wrapText="1"/>
    </xf>
    <xf numFmtId="0" fontId="26" fillId="0" borderId="1" xfId="0" applyFont="1" applyBorder="1" applyAlignment="1">
      <alignment horizontal="center" vertical="center"/>
    </xf>
    <xf numFmtId="0" fontId="21" fillId="0" borderId="0" xfId="0" applyFont="1" applyFill="1" applyAlignment="1">
      <alignment horizontal="center" vertical="center"/>
    </xf>
    <xf numFmtId="0" fontId="7" fillId="5" borderId="1" xfId="0" applyFont="1" applyFill="1" applyBorder="1" applyAlignment="1">
      <alignment horizontal="center"/>
    </xf>
    <xf numFmtId="0" fontId="7" fillId="5" borderId="1" xfId="0" applyFont="1" applyFill="1" applyBorder="1" applyAlignment="1">
      <alignment horizontal="center" vertical="center"/>
    </xf>
    <xf numFmtId="0" fontId="28" fillId="0" borderId="0" xfId="0" applyFont="1" applyAlignment="1">
      <alignment horizontal="left" vertical="center" wrapText="1"/>
    </xf>
    <xf numFmtId="0" fontId="31" fillId="15"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64" fontId="12" fillId="4" borderId="4" xfId="0" applyNumberFormat="1" applyFont="1" applyFill="1" applyBorder="1" applyAlignment="1">
      <alignment horizontal="left" vertical="center" wrapText="1"/>
    </xf>
    <xf numFmtId="0" fontId="12" fillId="0" borderId="0" xfId="0" applyFont="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horizontal="left" vertical="center" wrapText="1" readingOrder="1"/>
    </xf>
    <xf numFmtId="164" fontId="12" fillId="0" borderId="0" xfId="0" applyNumberFormat="1" applyFont="1" applyAlignment="1">
      <alignment vertical="center" wrapText="1"/>
    </xf>
    <xf numFmtId="0" fontId="40" fillId="3" borderId="1" xfId="0" applyFont="1" applyFill="1" applyBorder="1" applyAlignment="1">
      <alignment vertical="center"/>
    </xf>
    <xf numFmtId="0" fontId="14" fillId="3" borderId="1" xfId="0" applyFont="1" applyFill="1" applyBorder="1" applyAlignment="1">
      <alignment horizontal="center" vertical="center" wrapText="1" readingOrder="1"/>
    </xf>
    <xf numFmtId="0" fontId="6" fillId="14" borderId="1" xfId="0" applyFont="1" applyFill="1" applyBorder="1" applyAlignment="1">
      <alignment horizontal="center" vertical="center"/>
    </xf>
    <xf numFmtId="0" fontId="40" fillId="14" borderId="1" xfId="0" applyFont="1" applyFill="1" applyBorder="1" applyAlignment="1">
      <alignment vertical="center"/>
    </xf>
    <xf numFmtId="0" fontId="40" fillId="14" borderId="1" xfId="0" applyFont="1" applyFill="1" applyBorder="1" applyAlignment="1">
      <alignment horizontal="center" vertical="center"/>
    </xf>
    <xf numFmtId="0" fontId="41" fillId="3" borderId="1" xfId="0" applyFont="1" applyFill="1" applyBorder="1" applyAlignment="1">
      <alignment horizontal="center" vertical="center" wrapText="1" readingOrder="1"/>
    </xf>
    <xf numFmtId="0" fontId="42" fillId="10" borderId="1" xfId="0" applyFont="1" applyFill="1" applyBorder="1" applyAlignment="1">
      <alignment horizontal="left" vertical="center" wrapText="1"/>
    </xf>
    <xf numFmtId="0" fontId="42" fillId="10" borderId="1" xfId="0" applyFont="1" applyFill="1" applyBorder="1" applyAlignment="1">
      <alignment horizontal="center" vertical="center" wrapText="1"/>
    </xf>
    <xf numFmtId="0" fontId="40" fillId="0" borderId="0" xfId="0" applyFont="1" applyFill="1" applyBorder="1" applyAlignment="1">
      <alignment vertical="center"/>
    </xf>
    <xf numFmtId="164" fontId="40" fillId="0" borderId="0" xfId="4" applyFont="1" applyFill="1" applyBorder="1" applyAlignment="1">
      <alignment horizontal="center" vertical="center"/>
    </xf>
    <xf numFmtId="0" fontId="28"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14" fillId="0" borderId="0" xfId="0" applyFont="1" applyFill="1" applyBorder="1" applyAlignment="1">
      <alignment horizontal="center" vertical="center" wrapText="1" readingOrder="1"/>
    </xf>
    <xf numFmtId="0" fontId="28" fillId="0" borderId="0"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6" fillId="0" borderId="1" xfId="0" applyFont="1" applyFill="1" applyBorder="1" applyAlignment="1">
      <alignment vertical="center"/>
    </xf>
    <xf numFmtId="9" fontId="28" fillId="0" borderId="0" xfId="0" applyNumberFormat="1" applyFont="1" applyAlignment="1">
      <alignment vertical="center" wrapText="1"/>
    </xf>
    <xf numFmtId="0" fontId="26" fillId="0" borderId="0" xfId="0" applyFont="1" applyFill="1" applyAlignment="1">
      <alignment horizontal="center" vertical="center"/>
    </xf>
    <xf numFmtId="0" fontId="26" fillId="19" borderId="5" xfId="0" applyFont="1" applyFill="1" applyBorder="1" applyAlignment="1">
      <alignment horizontal="center" vertical="center" textRotation="90"/>
    </xf>
    <xf numFmtId="0" fontId="26" fillId="3" borderId="5" xfId="0" applyFont="1" applyFill="1" applyBorder="1" applyAlignment="1">
      <alignment horizontal="center" vertical="center" textRotation="90"/>
    </xf>
    <xf numFmtId="0" fontId="44" fillId="26" borderId="1" xfId="0" applyFont="1" applyFill="1" applyBorder="1" applyAlignment="1">
      <alignment horizontal="center" vertical="center" textRotation="90" wrapText="1"/>
    </xf>
    <xf numFmtId="0" fontId="44" fillId="2" borderId="1" xfId="0" applyFont="1" applyFill="1" applyBorder="1" applyAlignment="1">
      <alignment horizontal="center" vertical="center" textRotation="90" wrapText="1"/>
    </xf>
    <xf numFmtId="0" fontId="44" fillId="27" borderId="1" xfId="0" applyFont="1" applyFill="1" applyBorder="1" applyAlignment="1">
      <alignment horizontal="center" vertical="center" textRotation="90" wrapText="1"/>
    </xf>
    <xf numFmtId="0" fontId="37" fillId="23" borderId="1" xfId="0" applyFont="1" applyFill="1" applyBorder="1" applyAlignment="1">
      <alignment horizontal="center" vertical="center" wrapText="1"/>
    </xf>
    <xf numFmtId="0" fontId="38" fillId="23" borderId="1" xfId="0" applyFont="1" applyFill="1" applyBorder="1" applyAlignment="1">
      <alignment horizontal="center" vertical="center" wrapText="1"/>
    </xf>
    <xf numFmtId="0" fontId="9" fillId="23" borderId="1" xfId="0" quotePrefix="1" applyFont="1" applyFill="1" applyBorder="1" applyAlignment="1">
      <alignment horizontal="center" vertical="center" wrapText="1"/>
    </xf>
    <xf numFmtId="0" fontId="19" fillId="23" borderId="1" xfId="0" applyFont="1" applyFill="1" applyBorder="1" applyAlignment="1">
      <alignment horizontal="center" vertical="center"/>
    </xf>
    <xf numFmtId="0" fontId="33" fillId="23" borderId="1" xfId="0" applyFont="1" applyFill="1" applyBorder="1" applyAlignment="1">
      <alignment horizontal="center" vertical="center"/>
    </xf>
    <xf numFmtId="0" fontId="19" fillId="23" borderId="0" xfId="0" applyFont="1" applyFill="1" applyAlignment="1">
      <alignment horizontal="center" vertical="center"/>
    </xf>
    <xf numFmtId="0" fontId="37"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9" fillId="5" borderId="1" xfId="0" quotePrefix="1" applyFont="1" applyFill="1" applyBorder="1" applyAlignment="1">
      <alignment horizontal="center" vertical="center" wrapText="1"/>
    </xf>
    <xf numFmtId="0" fontId="9" fillId="5" borderId="7" xfId="0" quotePrefix="1" applyFont="1" applyFill="1" applyBorder="1" applyAlignment="1">
      <alignment vertical="center" wrapText="1"/>
    </xf>
    <xf numFmtId="0" fontId="19" fillId="5" borderId="1" xfId="0" applyFont="1" applyFill="1" applyBorder="1" applyAlignment="1">
      <alignment horizontal="center" vertical="center"/>
    </xf>
    <xf numFmtId="0" fontId="33" fillId="5" borderId="1" xfId="0" applyFont="1" applyFill="1" applyBorder="1" applyAlignment="1">
      <alignment horizontal="center" vertical="center"/>
    </xf>
    <xf numFmtId="0" fontId="19" fillId="5" borderId="0" xfId="0" applyFont="1" applyFill="1" applyAlignment="1">
      <alignment horizontal="center" vertical="center"/>
    </xf>
    <xf numFmtId="0" fontId="37"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9" fillId="3" borderId="1" xfId="0" quotePrefix="1" applyFont="1" applyFill="1" applyBorder="1" applyAlignment="1">
      <alignment horizontal="center" vertical="center" wrapText="1"/>
    </xf>
    <xf numFmtId="0" fontId="19" fillId="3" borderId="0" xfId="0" applyFont="1" applyFill="1" applyAlignment="1">
      <alignment horizontal="center" vertical="center"/>
    </xf>
    <xf numFmtId="0" fontId="9" fillId="23" borderId="6" xfId="0" quotePrefix="1" applyFont="1" applyFill="1" applyBorder="1" applyAlignment="1">
      <alignment vertical="center" wrapText="1"/>
    </xf>
    <xf numFmtId="0" fontId="37" fillId="10" borderId="1" xfId="0" applyFont="1" applyFill="1" applyBorder="1" applyAlignment="1">
      <alignment horizontal="center" vertical="center" wrapText="1"/>
    </xf>
    <xf numFmtId="0" fontId="38" fillId="10" borderId="1" xfId="0" applyFont="1" applyFill="1" applyBorder="1" applyAlignment="1">
      <alignment horizontal="center" vertical="center" wrapText="1"/>
    </xf>
    <xf numFmtId="0" fontId="9" fillId="10" borderId="1" xfId="0" quotePrefix="1" applyFont="1" applyFill="1" applyBorder="1" applyAlignment="1">
      <alignment horizontal="center" vertical="center" wrapText="1"/>
    </xf>
    <xf numFmtId="0" fontId="9" fillId="10" borderId="6" xfId="0" quotePrefix="1" applyFont="1" applyFill="1" applyBorder="1" applyAlignment="1">
      <alignment vertical="center" wrapText="1"/>
    </xf>
    <xf numFmtId="0" fontId="19" fillId="10" borderId="1" xfId="0" applyFont="1" applyFill="1" applyBorder="1" applyAlignment="1">
      <alignment horizontal="center" vertical="center"/>
    </xf>
    <xf numFmtId="0" fontId="33" fillId="10" borderId="1" xfId="0" applyFont="1" applyFill="1" applyBorder="1" applyAlignment="1">
      <alignment horizontal="center" vertical="center"/>
    </xf>
    <xf numFmtId="0" fontId="19" fillId="10" borderId="0" xfId="0" applyFont="1" applyFill="1" applyAlignment="1">
      <alignment horizontal="center" vertical="center"/>
    </xf>
    <xf numFmtId="0" fontId="19" fillId="9" borderId="0" xfId="0" applyFont="1" applyFill="1" applyAlignment="1">
      <alignment horizontal="center" vertical="center"/>
    </xf>
    <xf numFmtId="0" fontId="19" fillId="9" borderId="1" xfId="0" applyFont="1" applyFill="1" applyBorder="1" applyAlignment="1">
      <alignment horizontal="center" vertical="center"/>
    </xf>
    <xf numFmtId="0" fontId="19" fillId="9" borderId="5" xfId="0" applyFont="1" applyFill="1" applyBorder="1" applyAlignment="1">
      <alignment horizontal="center" vertical="center"/>
    </xf>
    <xf numFmtId="0" fontId="19" fillId="9" borderId="6" xfId="0" applyFont="1" applyFill="1" applyBorder="1" applyAlignment="1">
      <alignment vertical="top" wrapText="1"/>
    </xf>
    <xf numFmtId="0" fontId="19" fillId="9" borderId="6" xfId="0" applyFont="1" applyFill="1" applyBorder="1" applyAlignment="1">
      <alignment horizontal="center" vertical="center"/>
    </xf>
    <xf numFmtId="0" fontId="19" fillId="9" borderId="7" xfId="0" applyFont="1" applyFill="1" applyBorder="1" applyAlignment="1">
      <alignment horizontal="center" vertical="center"/>
    </xf>
    <xf numFmtId="0" fontId="26" fillId="9" borderId="5" xfId="0" applyFont="1" applyFill="1" applyBorder="1" applyAlignment="1">
      <alignment horizontal="center" vertical="center" textRotation="90"/>
    </xf>
    <xf numFmtId="0" fontId="44" fillId="9" borderId="1" xfId="0" applyFont="1" applyFill="1" applyBorder="1" applyAlignment="1">
      <alignment horizontal="center" vertical="center" textRotation="90" wrapText="1"/>
    </xf>
    <xf numFmtId="0" fontId="26" fillId="9" borderId="0" xfId="0" applyFont="1" applyFill="1" applyAlignment="1">
      <alignment horizontal="center" vertical="center"/>
    </xf>
    <xf numFmtId="0" fontId="19" fillId="9"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19" borderId="1" xfId="0" applyFont="1" applyFill="1" applyBorder="1" applyAlignment="1">
      <alignment horizontal="center" vertical="center" wrapText="1"/>
    </xf>
    <xf numFmtId="0" fontId="26" fillId="30" borderId="5" xfId="0" applyFont="1" applyFill="1" applyBorder="1" applyAlignment="1">
      <alignment horizontal="center" vertical="center" textRotation="90"/>
    </xf>
    <xf numFmtId="0" fontId="19" fillId="30" borderId="1" xfId="0" applyFont="1" applyFill="1" applyBorder="1" applyAlignment="1">
      <alignment horizontal="center" vertical="center" wrapText="1"/>
    </xf>
    <xf numFmtId="0" fontId="7" fillId="0" borderId="0"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vertical="center"/>
    </xf>
    <xf numFmtId="0" fontId="26" fillId="9" borderId="5" xfId="0" applyFont="1" applyFill="1" applyBorder="1" applyAlignment="1">
      <alignment horizontal="center" vertical="center"/>
    </xf>
    <xf numFmtId="0" fontId="26" fillId="3" borderId="5" xfId="0" applyFont="1" applyFill="1" applyBorder="1" applyAlignment="1">
      <alignment horizontal="center" vertical="center"/>
    </xf>
    <xf numFmtId="0" fontId="44" fillId="28" borderId="1" xfId="0" applyFont="1" applyFill="1" applyBorder="1" applyAlignment="1">
      <alignment horizontal="center" vertical="center" textRotation="90" wrapText="1"/>
    </xf>
    <xf numFmtId="0" fontId="44" fillId="29" borderId="1" xfId="0" applyFont="1" applyFill="1" applyBorder="1" applyAlignment="1">
      <alignment horizontal="center" vertical="center" textRotation="90" wrapText="1"/>
    </xf>
    <xf numFmtId="0" fontId="5" fillId="14" borderId="1" xfId="0" applyFont="1" applyFill="1" applyBorder="1" applyAlignment="1">
      <alignment vertical="center"/>
    </xf>
    <xf numFmtId="0" fontId="42" fillId="17" borderId="1" xfId="0" applyFont="1" applyFill="1" applyBorder="1" applyAlignment="1">
      <alignment horizontal="center" vertical="center" wrapText="1"/>
    </xf>
    <xf numFmtId="0" fontId="42" fillId="17" borderId="1" xfId="0" applyFont="1" applyFill="1" applyBorder="1" applyAlignment="1">
      <alignment horizontal="left" vertical="center" wrapText="1"/>
    </xf>
    <xf numFmtId="0" fontId="42" fillId="4" borderId="1" xfId="0" applyFont="1" applyFill="1" applyBorder="1" applyAlignment="1">
      <alignment vertical="center" wrapText="1"/>
    </xf>
    <xf numFmtId="0" fontId="42" fillId="4"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44" fillId="31" borderId="1" xfId="0" applyFont="1" applyFill="1" applyBorder="1" applyAlignment="1">
      <alignment horizontal="center" vertical="center" textRotation="90" wrapText="1"/>
    </xf>
    <xf numFmtId="0" fontId="44" fillId="32" borderId="1" xfId="0" applyFont="1" applyFill="1" applyBorder="1" applyAlignment="1">
      <alignment horizontal="center" vertical="center" textRotation="90" wrapText="1"/>
    </xf>
    <xf numFmtId="0" fontId="26" fillId="33" borderId="5" xfId="0" applyFont="1" applyFill="1" applyBorder="1" applyAlignment="1">
      <alignment horizontal="center" vertical="center" textRotation="90"/>
    </xf>
    <xf numFmtId="0" fontId="26" fillId="18" borderId="5" xfId="0" applyFont="1" applyFill="1" applyBorder="1" applyAlignment="1">
      <alignment horizontal="center" vertical="center" textRotation="90"/>
    </xf>
    <xf numFmtId="0" fontId="26" fillId="21" borderId="5" xfId="0" applyFont="1" applyFill="1" applyBorder="1" applyAlignment="1">
      <alignment horizontal="center" vertical="center" textRotation="90"/>
    </xf>
    <xf numFmtId="0" fontId="44" fillId="5" borderId="3" xfId="0" applyFont="1" applyFill="1" applyBorder="1" applyAlignment="1">
      <alignment horizontal="center" vertical="center" textRotation="90"/>
    </xf>
    <xf numFmtId="0" fontId="0" fillId="0" borderId="1" xfId="0" applyFill="1" applyBorder="1" applyAlignment="1">
      <alignment horizontal="center"/>
    </xf>
    <xf numFmtId="0" fontId="26" fillId="0" borderId="1" xfId="0" applyFont="1" applyFill="1" applyBorder="1" applyAlignment="1">
      <alignment horizontal="center" vertical="center"/>
    </xf>
    <xf numFmtId="0" fontId="44" fillId="34" borderId="3" xfId="0" applyFont="1" applyFill="1" applyBorder="1" applyAlignment="1">
      <alignment horizontal="center" vertical="center" textRotation="90"/>
    </xf>
    <xf numFmtId="0" fontId="44" fillId="35" borderId="3" xfId="0" applyFont="1" applyFill="1" applyBorder="1" applyAlignment="1">
      <alignment horizontal="center" vertical="center" textRotation="90"/>
    </xf>
    <xf numFmtId="0" fontId="44" fillId="39" borderId="3" xfId="0" applyFont="1" applyFill="1" applyBorder="1" applyAlignment="1">
      <alignment horizontal="center" vertical="center" textRotation="90"/>
    </xf>
    <xf numFmtId="0" fontId="44" fillId="38" borderId="3" xfId="0" applyFont="1" applyFill="1" applyBorder="1" applyAlignment="1">
      <alignment horizontal="center" vertical="center" textRotation="90"/>
    </xf>
    <xf numFmtId="0" fontId="44" fillId="40" borderId="3" xfId="0" applyFont="1" applyFill="1" applyBorder="1" applyAlignment="1">
      <alignment horizontal="center" vertical="center" textRotation="90"/>
    </xf>
    <xf numFmtId="0" fontId="44" fillId="41" borderId="3" xfId="0" applyFont="1" applyFill="1" applyBorder="1" applyAlignment="1">
      <alignment horizontal="center" vertical="center" textRotation="90"/>
    </xf>
    <xf numFmtId="0" fontId="44" fillId="5" borderId="3" xfId="0" applyFont="1" applyFill="1" applyBorder="1" applyAlignment="1">
      <alignment horizontal="center" vertical="center"/>
    </xf>
    <xf numFmtId="0" fontId="44" fillId="43" borderId="3" xfId="0" applyFont="1" applyFill="1" applyBorder="1" applyAlignment="1">
      <alignment horizontal="center" vertical="center" textRotation="90"/>
    </xf>
    <xf numFmtId="0" fontId="44" fillId="44" borderId="3" xfId="0" applyFont="1" applyFill="1" applyBorder="1" applyAlignment="1">
      <alignment horizontal="center" vertical="center" textRotation="90"/>
    </xf>
    <xf numFmtId="0" fontId="44" fillId="45" borderId="3" xfId="0" applyFont="1" applyFill="1" applyBorder="1" applyAlignment="1">
      <alignment horizontal="center" vertical="center" textRotation="90"/>
    </xf>
    <xf numFmtId="0" fontId="44" fillId="46" borderId="3" xfId="0" applyFont="1" applyFill="1" applyBorder="1" applyAlignment="1">
      <alignment horizontal="center" vertical="center" textRotation="90"/>
    </xf>
    <xf numFmtId="0" fontId="44" fillId="47" borderId="3" xfId="0" applyFont="1" applyFill="1" applyBorder="1" applyAlignment="1">
      <alignment horizontal="center" vertical="center" textRotation="90"/>
    </xf>
    <xf numFmtId="0" fontId="44" fillId="48" borderId="3" xfId="0" applyFont="1" applyFill="1" applyBorder="1" applyAlignment="1">
      <alignment horizontal="center" vertical="center" textRotation="90"/>
    </xf>
    <xf numFmtId="0" fontId="44" fillId="42" borderId="3" xfId="0" applyFont="1" applyFill="1" applyBorder="1" applyAlignment="1">
      <alignment horizontal="center" vertical="center" textRotation="90"/>
    </xf>
    <xf numFmtId="0" fontId="44" fillId="37" borderId="3" xfId="0" applyFont="1" applyFill="1" applyBorder="1" applyAlignment="1">
      <alignment horizontal="center" vertical="center" textRotation="90"/>
    </xf>
    <xf numFmtId="0" fontId="44" fillId="36" borderId="3" xfId="0" applyFont="1" applyFill="1" applyBorder="1" applyAlignment="1">
      <alignment horizontal="center" vertical="center" textRotation="90"/>
    </xf>
    <xf numFmtId="0" fontId="44" fillId="49" borderId="3" xfId="0" applyFont="1" applyFill="1" applyBorder="1" applyAlignment="1">
      <alignment horizontal="center" vertical="center" textRotation="90"/>
    </xf>
    <xf numFmtId="0" fontId="44" fillId="50" borderId="3" xfId="0" applyFont="1" applyFill="1" applyBorder="1" applyAlignment="1">
      <alignment horizontal="center" vertical="center" textRotation="90"/>
    </xf>
    <xf numFmtId="0" fontId="44" fillId="51" borderId="3" xfId="0" applyFont="1" applyFill="1" applyBorder="1" applyAlignment="1">
      <alignment horizontal="center" vertical="center" textRotation="90"/>
    </xf>
    <xf numFmtId="0" fontId="44" fillId="52" borderId="3" xfId="0" applyFont="1" applyFill="1" applyBorder="1" applyAlignment="1">
      <alignment horizontal="center" vertical="center" textRotation="90"/>
    </xf>
    <xf numFmtId="0" fontId="44" fillId="53" borderId="3" xfId="0" applyFont="1" applyFill="1" applyBorder="1" applyAlignment="1">
      <alignment horizontal="center" vertical="center" textRotation="90"/>
    </xf>
    <xf numFmtId="0" fontId="44" fillId="54" borderId="3" xfId="0" applyFont="1" applyFill="1" applyBorder="1" applyAlignment="1">
      <alignment horizontal="center" vertical="center" textRotation="90"/>
    </xf>
    <xf numFmtId="0" fontId="44" fillId="55" borderId="3" xfId="0" applyFont="1" applyFill="1" applyBorder="1" applyAlignment="1">
      <alignment horizontal="center" vertical="center" textRotation="90"/>
    </xf>
    <xf numFmtId="0" fontId="44" fillId="56" borderId="3" xfId="0" applyFont="1" applyFill="1" applyBorder="1" applyAlignment="1">
      <alignment horizontal="center" vertical="center" textRotation="90"/>
    </xf>
    <xf numFmtId="0" fontId="44" fillId="57" borderId="3" xfId="0" applyFont="1" applyFill="1" applyBorder="1" applyAlignment="1">
      <alignment horizontal="center" vertical="center" textRotation="90"/>
    </xf>
    <xf numFmtId="0" fontId="44" fillId="58" borderId="3" xfId="0" applyFont="1" applyFill="1" applyBorder="1" applyAlignment="1">
      <alignment horizontal="center" vertical="center" textRotation="90"/>
    </xf>
    <xf numFmtId="0" fontId="44" fillId="59" borderId="3" xfId="0" applyFont="1" applyFill="1" applyBorder="1" applyAlignment="1">
      <alignment horizontal="center" vertical="center" textRotation="90"/>
    </xf>
    <xf numFmtId="0" fontId="44" fillId="60" borderId="3" xfId="0" applyFont="1" applyFill="1" applyBorder="1" applyAlignment="1">
      <alignment horizontal="center" vertical="center" textRotation="90"/>
    </xf>
    <xf numFmtId="0" fontId="44" fillId="61" borderId="3" xfId="0" applyFont="1" applyFill="1" applyBorder="1" applyAlignment="1">
      <alignment horizontal="center" vertical="center" textRotation="90"/>
    </xf>
    <xf numFmtId="0" fontId="44" fillId="62" borderId="3" xfId="0" applyFont="1" applyFill="1" applyBorder="1" applyAlignment="1">
      <alignment horizontal="center" vertical="center" textRotation="90"/>
    </xf>
    <xf numFmtId="0" fontId="44" fillId="30" borderId="3" xfId="0" applyFont="1" applyFill="1" applyBorder="1" applyAlignment="1">
      <alignment horizontal="center" vertical="center" textRotation="90"/>
    </xf>
    <xf numFmtId="0" fontId="26" fillId="63" borderId="5" xfId="0" applyFont="1" applyFill="1" applyBorder="1" applyAlignment="1">
      <alignment horizontal="center" vertical="center" textRotation="90" wrapText="1"/>
    </xf>
    <xf numFmtId="0" fontId="44" fillId="63" borderId="3" xfId="0" applyFont="1" applyFill="1" applyBorder="1" applyAlignment="1">
      <alignment horizontal="center" vertical="center" textRotation="90"/>
    </xf>
    <xf numFmtId="0" fontId="44" fillId="64" borderId="3" xfId="0" applyFont="1" applyFill="1" applyBorder="1" applyAlignment="1">
      <alignment horizontal="center" vertical="center" textRotation="90"/>
    </xf>
    <xf numFmtId="0" fontId="44" fillId="65" borderId="3" xfId="0" applyFont="1" applyFill="1" applyBorder="1" applyAlignment="1">
      <alignment horizontal="center" vertical="center" textRotation="90"/>
    </xf>
    <xf numFmtId="0" fontId="44" fillId="26"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66" borderId="1" xfId="0" applyFont="1" applyFill="1" applyBorder="1" applyAlignment="1">
      <alignment horizontal="center" vertical="center" textRotation="90" wrapText="1"/>
    </xf>
    <xf numFmtId="0" fontId="12" fillId="66" borderId="1" xfId="0" applyFont="1" applyFill="1" applyBorder="1" applyAlignment="1">
      <alignment horizontal="center" vertical="center"/>
    </xf>
    <xf numFmtId="0" fontId="44" fillId="67" borderId="1" xfId="0" applyFont="1" applyFill="1" applyBorder="1" applyAlignment="1">
      <alignment horizontal="center" vertical="center" textRotation="90" wrapText="1"/>
    </xf>
    <xf numFmtId="0" fontId="14" fillId="67" borderId="1" xfId="0" applyFont="1" applyFill="1" applyBorder="1" applyAlignment="1">
      <alignment horizontal="center" vertical="center" wrapText="1"/>
    </xf>
    <xf numFmtId="0" fontId="44" fillId="27" borderId="1" xfId="0" applyFont="1" applyFill="1" applyBorder="1" applyAlignment="1">
      <alignment horizontal="center" vertical="center" wrapText="1"/>
    </xf>
    <xf numFmtId="0" fontId="44" fillId="28" borderId="1" xfId="0" applyFont="1" applyFill="1" applyBorder="1" applyAlignment="1">
      <alignment horizontal="center" vertical="center" wrapText="1"/>
    </xf>
    <xf numFmtId="0" fontId="44" fillId="29" borderId="1" xfId="0" applyFont="1" applyFill="1" applyBorder="1" applyAlignment="1">
      <alignment horizontal="center" vertical="center" wrapText="1"/>
    </xf>
    <xf numFmtId="0" fontId="44" fillId="31" borderId="1" xfId="0" applyFont="1" applyFill="1" applyBorder="1" applyAlignment="1">
      <alignment horizontal="center" vertical="center" wrapText="1"/>
    </xf>
    <xf numFmtId="0" fontId="44" fillId="32" borderId="1" xfId="0" applyFont="1" applyFill="1" applyBorder="1" applyAlignment="1">
      <alignment horizontal="center" vertical="center" wrapText="1"/>
    </xf>
    <xf numFmtId="0" fontId="26" fillId="33" borderId="5" xfId="0" applyFont="1" applyFill="1" applyBorder="1" applyAlignment="1">
      <alignment horizontal="center" vertical="center"/>
    </xf>
    <xf numFmtId="0" fontId="26" fillId="18" borderId="5" xfId="0" applyFont="1" applyFill="1" applyBorder="1" applyAlignment="1">
      <alignment horizontal="center" vertical="center"/>
    </xf>
    <xf numFmtId="0" fontId="44" fillId="0" borderId="1" xfId="0" applyFont="1" applyFill="1" applyBorder="1" applyAlignment="1">
      <alignment horizontal="center" vertical="center"/>
    </xf>
    <xf numFmtId="0" fontId="26" fillId="21" borderId="5" xfId="0" applyFont="1" applyFill="1" applyBorder="1" applyAlignment="1">
      <alignment horizontal="center" vertical="center"/>
    </xf>
    <xf numFmtId="0" fontId="44" fillId="34" borderId="3" xfId="0" applyFont="1" applyFill="1" applyBorder="1" applyAlignment="1">
      <alignment horizontal="center" vertical="center"/>
    </xf>
    <xf numFmtId="0" fontId="44" fillId="35" borderId="3" xfId="0" applyFont="1" applyFill="1" applyBorder="1" applyAlignment="1">
      <alignment horizontal="center" vertical="center"/>
    </xf>
    <xf numFmtId="0" fontId="44" fillId="39" borderId="3" xfId="0" applyFont="1" applyFill="1" applyBorder="1" applyAlignment="1">
      <alignment horizontal="center" vertical="center"/>
    </xf>
    <xf numFmtId="0" fontId="44" fillId="41" borderId="3" xfId="0" applyFont="1" applyFill="1" applyBorder="1" applyAlignment="1">
      <alignment horizontal="center" vertical="center"/>
    </xf>
    <xf numFmtId="0" fontId="44" fillId="38" borderId="3" xfId="0" applyFont="1" applyFill="1" applyBorder="1" applyAlignment="1">
      <alignment horizontal="center" vertical="center"/>
    </xf>
    <xf numFmtId="0" fontId="44" fillId="40" borderId="3" xfId="0" applyFont="1" applyFill="1" applyBorder="1" applyAlignment="1">
      <alignment horizontal="center" vertical="center"/>
    </xf>
    <xf numFmtId="0" fontId="44" fillId="43" borderId="3" xfId="0" applyFont="1" applyFill="1" applyBorder="1" applyAlignment="1">
      <alignment horizontal="center" vertical="center"/>
    </xf>
    <xf numFmtId="0" fontId="44" fillId="44" borderId="3" xfId="0" applyFont="1" applyFill="1" applyBorder="1" applyAlignment="1">
      <alignment horizontal="center" vertical="center"/>
    </xf>
    <xf numFmtId="0" fontId="44" fillId="45" borderId="3" xfId="0" applyFont="1" applyFill="1" applyBorder="1" applyAlignment="1">
      <alignment horizontal="center" vertical="center"/>
    </xf>
    <xf numFmtId="0" fontId="44" fillId="46" borderId="3" xfId="0" applyFont="1" applyFill="1" applyBorder="1" applyAlignment="1">
      <alignment horizontal="center" vertical="center"/>
    </xf>
    <xf numFmtId="0" fontId="44" fillId="47" borderId="3" xfId="0" applyFont="1" applyFill="1" applyBorder="1" applyAlignment="1">
      <alignment horizontal="center" vertical="center"/>
    </xf>
    <xf numFmtId="0" fontId="44" fillId="48" borderId="3" xfId="0" applyFont="1" applyFill="1" applyBorder="1" applyAlignment="1">
      <alignment horizontal="center" vertical="center"/>
    </xf>
    <xf numFmtId="0" fontId="44" fillId="42" borderId="3" xfId="0" applyFont="1" applyFill="1" applyBorder="1" applyAlignment="1">
      <alignment horizontal="center" vertical="center"/>
    </xf>
    <xf numFmtId="0" fontId="44" fillId="37" borderId="3" xfId="0" applyFont="1" applyFill="1" applyBorder="1" applyAlignment="1">
      <alignment horizontal="center" vertical="center"/>
    </xf>
    <xf numFmtId="0" fontId="44" fillId="36" borderId="3" xfId="0" applyFont="1" applyFill="1" applyBorder="1" applyAlignment="1">
      <alignment horizontal="center" vertical="center"/>
    </xf>
    <xf numFmtId="0" fontId="7" fillId="0" borderId="1" xfId="0" applyFont="1" applyBorder="1" applyAlignment="1">
      <alignment horizontal="center" vertical="center"/>
    </xf>
    <xf numFmtId="0" fontId="44" fillId="50" borderId="3" xfId="0" applyFont="1" applyFill="1" applyBorder="1" applyAlignment="1">
      <alignment horizontal="center" vertical="center"/>
    </xf>
    <xf numFmtId="0" fontId="44" fillId="49" borderId="3" xfId="0" applyFont="1" applyFill="1" applyBorder="1" applyAlignment="1">
      <alignment horizontal="center" vertical="center"/>
    </xf>
    <xf numFmtId="0" fontId="44" fillId="51" borderId="3" xfId="0" applyFont="1" applyFill="1" applyBorder="1" applyAlignment="1">
      <alignment horizontal="center" vertical="center"/>
    </xf>
    <xf numFmtId="0" fontId="44" fillId="52" borderId="3" xfId="0" applyFont="1" applyFill="1" applyBorder="1" applyAlignment="1">
      <alignment horizontal="center" vertical="center"/>
    </xf>
    <xf numFmtId="0" fontId="44" fillId="53" borderId="3" xfId="0" applyFont="1" applyFill="1" applyBorder="1" applyAlignment="1">
      <alignment horizontal="center" vertical="center"/>
    </xf>
    <xf numFmtId="0" fontId="44" fillId="54" borderId="3" xfId="0" applyFont="1" applyFill="1" applyBorder="1" applyAlignment="1">
      <alignment horizontal="center" vertical="center"/>
    </xf>
    <xf numFmtId="0" fontId="44" fillId="55" borderId="3" xfId="0" applyFont="1" applyFill="1" applyBorder="1" applyAlignment="1">
      <alignment horizontal="center" vertical="center"/>
    </xf>
    <xf numFmtId="0" fontId="44" fillId="56" borderId="3" xfId="0" applyFont="1" applyFill="1" applyBorder="1" applyAlignment="1">
      <alignment horizontal="center" vertical="center"/>
    </xf>
    <xf numFmtId="0" fontId="44" fillId="57" borderId="3" xfId="0" applyFont="1" applyFill="1" applyBorder="1" applyAlignment="1">
      <alignment horizontal="center" vertical="center"/>
    </xf>
    <xf numFmtId="0" fontId="44" fillId="58" borderId="3" xfId="0" applyFont="1" applyFill="1" applyBorder="1" applyAlignment="1">
      <alignment horizontal="center" vertical="center"/>
    </xf>
    <xf numFmtId="0" fontId="44" fillId="59" borderId="3" xfId="0" applyFont="1" applyFill="1" applyBorder="1" applyAlignment="1">
      <alignment horizontal="center" vertical="center"/>
    </xf>
    <xf numFmtId="0" fontId="44" fillId="60" borderId="3" xfId="0" applyFont="1" applyFill="1" applyBorder="1" applyAlignment="1">
      <alignment horizontal="center" vertical="center"/>
    </xf>
    <xf numFmtId="0" fontId="44" fillId="61" borderId="3" xfId="0" applyFont="1" applyFill="1" applyBorder="1" applyAlignment="1">
      <alignment horizontal="center" vertical="center"/>
    </xf>
    <xf numFmtId="0" fontId="44" fillId="62" borderId="3" xfId="0" applyFont="1" applyFill="1" applyBorder="1" applyAlignment="1">
      <alignment horizontal="center" vertical="center"/>
    </xf>
    <xf numFmtId="0" fontId="44" fillId="30" borderId="3" xfId="0" applyFont="1" applyFill="1" applyBorder="1" applyAlignment="1">
      <alignment horizontal="center" vertical="center"/>
    </xf>
    <xf numFmtId="0" fontId="44" fillId="63" borderId="3" xfId="0" applyFont="1" applyFill="1" applyBorder="1" applyAlignment="1">
      <alignment horizontal="center" vertical="center"/>
    </xf>
    <xf numFmtId="0" fontId="44" fillId="64" borderId="3" xfId="0" applyFont="1" applyFill="1" applyBorder="1" applyAlignment="1">
      <alignment horizontal="center" vertical="center"/>
    </xf>
    <xf numFmtId="0" fontId="44" fillId="65" borderId="3" xfId="0" applyFont="1" applyFill="1" applyBorder="1" applyAlignment="1">
      <alignment horizontal="center" vertical="center"/>
    </xf>
    <xf numFmtId="0" fontId="26" fillId="68" borderId="5" xfId="0" applyFont="1" applyFill="1" applyBorder="1" applyAlignment="1">
      <alignment horizontal="center" vertical="center" textRotation="90"/>
    </xf>
    <xf numFmtId="0" fontId="19" fillId="68" borderId="1" xfId="0" applyFont="1" applyFill="1" applyBorder="1" applyAlignment="1">
      <alignment horizontal="center" vertical="center" wrapText="1"/>
    </xf>
    <xf numFmtId="0" fontId="26" fillId="19" borderId="5" xfId="0" applyFont="1" applyFill="1" applyBorder="1" applyAlignment="1">
      <alignment horizontal="center" vertical="center"/>
    </xf>
    <xf numFmtId="0" fontId="28" fillId="0" borderId="0" xfId="0" applyFont="1" applyFill="1" applyAlignment="1">
      <alignment horizontal="left" vertical="center" wrapText="1" readingOrder="1"/>
    </xf>
    <xf numFmtId="0" fontId="42" fillId="4" borderId="1" xfId="0" applyFont="1" applyFill="1" applyBorder="1" applyAlignment="1">
      <alignment horizontal="left" vertical="center" wrapText="1"/>
    </xf>
    <xf numFmtId="0" fontId="28" fillId="10" borderId="1" xfId="0" applyFont="1" applyFill="1" applyBorder="1" applyAlignment="1">
      <alignment horizontal="left" vertical="center" wrapText="1"/>
    </xf>
    <xf numFmtId="0" fontId="28" fillId="0" borderId="5" xfId="0" applyFont="1" applyBorder="1" applyAlignment="1">
      <alignment horizontal="center" vertical="center"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6" fontId="28" fillId="0" borderId="0" xfId="0" applyNumberFormat="1" applyFont="1" applyFill="1" applyBorder="1" applyAlignment="1">
      <alignment vertical="center" wrapText="1"/>
    </xf>
    <xf numFmtId="164" fontId="28" fillId="16" borderId="1" xfId="0" applyNumberFormat="1" applyFont="1" applyFill="1" applyBorder="1" applyAlignment="1">
      <alignment vertical="center" wrapText="1"/>
    </xf>
    <xf numFmtId="0" fontId="46" fillId="0" borderId="0" xfId="2" applyFont="1" applyAlignment="1"/>
    <xf numFmtId="0" fontId="46" fillId="12" borderId="1" xfId="2" applyFont="1" applyFill="1" applyBorder="1" applyAlignment="1">
      <alignment horizontal="center" vertical="center"/>
    </xf>
    <xf numFmtId="0" fontId="48" fillId="0" borderId="3" xfId="2" applyFont="1" applyFill="1" applyBorder="1" applyAlignment="1">
      <alignment horizontal="center" vertical="center" wrapText="1"/>
    </xf>
    <xf numFmtId="0" fontId="48" fillId="12" borderId="3" xfId="2" applyFont="1" applyFill="1" applyBorder="1" applyAlignment="1">
      <alignment horizontal="center" vertical="center" wrapText="1"/>
    </xf>
    <xf numFmtId="0" fontId="48" fillId="12" borderId="1" xfId="2" applyFont="1" applyFill="1" applyBorder="1" applyAlignment="1">
      <alignment horizontal="center" vertical="center" wrapText="1"/>
    </xf>
    <xf numFmtId="165" fontId="48" fillId="12" borderId="1" xfId="1" applyNumberFormat="1" applyFont="1" applyFill="1" applyBorder="1" applyAlignment="1">
      <alignment horizontal="center" vertical="center" wrapText="1"/>
    </xf>
    <xf numFmtId="0" fontId="46" fillId="0" borderId="0" xfId="2" applyFont="1" applyBorder="1" applyAlignment="1"/>
    <xf numFmtId="0" fontId="49" fillId="16" borderId="8" xfId="0" applyFont="1" applyFill="1" applyBorder="1" applyAlignment="1">
      <alignment horizontal="center" vertical="center" wrapText="1"/>
    </xf>
    <xf numFmtId="0" fontId="4" fillId="0" borderId="1" xfId="0" applyFont="1" applyBorder="1" applyAlignment="1">
      <alignment vertical="center"/>
    </xf>
    <xf numFmtId="0" fontId="46" fillId="0" borderId="1" xfId="2" applyFont="1" applyBorder="1" applyAlignment="1">
      <alignment horizontal="center" wrapText="1"/>
    </xf>
    <xf numFmtId="0" fontId="46" fillId="0" borderId="7" xfId="2" applyFont="1" applyBorder="1" applyAlignment="1">
      <alignment horizontal="center" vertical="center" wrapText="1"/>
    </xf>
    <xf numFmtId="0" fontId="48" fillId="0" borderId="1" xfId="2" applyFont="1" applyBorder="1" applyAlignment="1">
      <alignment horizontal="center" vertical="center" wrapText="1"/>
    </xf>
    <xf numFmtId="0" fontId="48" fillId="0" borderId="1" xfId="2" quotePrefix="1" applyFont="1" applyBorder="1" applyAlignment="1">
      <alignment horizontal="center" vertical="center" wrapText="1"/>
    </xf>
    <xf numFmtId="165" fontId="48" fillId="0" borderId="1" xfId="1" applyNumberFormat="1" applyFont="1" applyBorder="1" applyAlignment="1">
      <alignment horizontal="center" vertical="center" wrapText="1"/>
    </xf>
    <xf numFmtId="165" fontId="4" fillId="0" borderId="1" xfId="0" applyNumberFormat="1" applyFont="1" applyFill="1" applyBorder="1" applyAlignment="1">
      <alignment horizontal="center" vertical="center"/>
    </xf>
    <xf numFmtId="0" fontId="46" fillId="0" borderId="0" xfId="2" applyFont="1" applyAlignment="1">
      <alignment wrapText="1"/>
    </xf>
    <xf numFmtId="0" fontId="46" fillId="0" borderId="0" xfId="2" applyFont="1" applyBorder="1" applyAlignment="1">
      <alignment wrapText="1"/>
    </xf>
    <xf numFmtId="0" fontId="46" fillId="3" borderId="1" xfId="2" applyFont="1" applyFill="1" applyBorder="1" applyAlignment="1">
      <alignment horizontal="center" wrapText="1"/>
    </xf>
    <xf numFmtId="0" fontId="46" fillId="3" borderId="1" xfId="2" applyFont="1" applyFill="1" applyBorder="1" applyAlignment="1">
      <alignment horizontal="left" wrapText="1"/>
    </xf>
    <xf numFmtId="0" fontId="46" fillId="4" borderId="1" xfId="0" applyFont="1" applyFill="1" applyBorder="1" applyAlignment="1">
      <alignment horizontal="center" vertical="center" wrapText="1"/>
    </xf>
    <xf numFmtId="0" fontId="50" fillId="0" borderId="1" xfId="0" applyFont="1" applyBorder="1" applyAlignment="1">
      <alignment vertical="center"/>
    </xf>
    <xf numFmtId="0" fontId="46" fillId="0" borderId="0" xfId="2" applyFont="1" applyBorder="1" applyAlignment="1">
      <alignment horizontal="center" wrapText="1"/>
    </xf>
    <xf numFmtId="0" fontId="46" fillId="0" borderId="0" xfId="2" applyFont="1" applyFill="1" applyBorder="1" applyAlignment="1">
      <alignment horizontal="center"/>
    </xf>
    <xf numFmtId="0" fontId="46" fillId="9" borderId="0" xfId="2" applyFont="1" applyFill="1" applyAlignment="1">
      <alignment wrapText="1"/>
    </xf>
    <xf numFmtId="0" fontId="46" fillId="9" borderId="0" xfId="2" applyFont="1" applyFill="1" applyBorder="1" applyAlignment="1">
      <alignment wrapText="1"/>
    </xf>
    <xf numFmtId="0" fontId="49" fillId="17" borderId="8" xfId="0" applyFont="1" applyFill="1" applyBorder="1" applyAlignment="1">
      <alignment horizontal="center" vertical="center" wrapText="1"/>
    </xf>
    <xf numFmtId="0" fontId="46" fillId="24" borderId="2" xfId="2" applyFont="1" applyFill="1" applyBorder="1" applyAlignment="1">
      <alignment vertical="center" wrapText="1"/>
    </xf>
    <xf numFmtId="0" fontId="46" fillId="0" borderId="9" xfId="2" applyFont="1" applyBorder="1" applyAlignment="1">
      <alignment horizontal="center"/>
    </xf>
    <xf numFmtId="0" fontId="49" fillId="0" borderId="10" xfId="2" applyFont="1" applyFill="1" applyBorder="1" applyAlignment="1">
      <alignment horizontal="center" vertical="center"/>
    </xf>
    <xf numFmtId="0" fontId="46" fillId="9" borderId="10" xfId="2" applyFont="1" applyFill="1" applyBorder="1" applyAlignment="1"/>
    <xf numFmtId="0" fontId="46" fillId="0" borderId="11" xfId="2" applyFont="1" applyBorder="1" applyAlignment="1">
      <alignment horizontal="center" vertical="center"/>
    </xf>
    <xf numFmtId="0" fontId="46" fillId="0" borderId="3" xfId="2" applyFont="1" applyBorder="1" applyAlignment="1">
      <alignment horizontal="center" vertical="center"/>
    </xf>
    <xf numFmtId="0" fontId="51" fillId="13" borderId="3" xfId="2" applyFont="1" applyFill="1" applyBorder="1" applyAlignment="1">
      <alignment horizontal="center" vertical="center"/>
    </xf>
    <xf numFmtId="0" fontId="51" fillId="0" borderId="3" xfId="2" applyFont="1" applyFill="1" applyBorder="1" applyAlignment="1">
      <alignment horizontal="center" vertical="center"/>
    </xf>
    <xf numFmtId="165" fontId="48" fillId="3" borderId="3" xfId="1" applyNumberFormat="1" applyFont="1" applyFill="1" applyBorder="1" applyAlignment="1">
      <alignment horizontal="center" vertical="center"/>
    </xf>
    <xf numFmtId="0" fontId="46" fillId="0" borderId="1" xfId="2" applyFont="1" applyBorder="1" applyAlignment="1">
      <alignment horizontal="center"/>
    </xf>
    <xf numFmtId="0" fontId="49" fillId="0" borderId="1" xfId="2" applyFont="1" applyFill="1" applyBorder="1" applyAlignment="1">
      <alignment horizontal="center" vertical="center"/>
    </xf>
    <xf numFmtId="0" fontId="48" fillId="0" borderId="1" xfId="2" applyFont="1" applyBorder="1" applyAlignment="1">
      <alignment horizontal="center" vertical="center"/>
    </xf>
    <xf numFmtId="165" fontId="7" fillId="4" borderId="1" xfId="1" applyNumberFormat="1" applyFont="1" applyFill="1" applyBorder="1" applyAlignment="1">
      <alignment horizontal="center" vertical="center"/>
    </xf>
    <xf numFmtId="165" fontId="48" fillId="16" borderId="1" xfId="1" applyNumberFormat="1" applyFont="1" applyFill="1" applyBorder="1" applyAlignment="1">
      <alignment horizontal="center" vertical="center"/>
    </xf>
    <xf numFmtId="0" fontId="46" fillId="0" borderId="0" xfId="2" applyFont="1" applyAlignment="1">
      <alignment horizontal="center"/>
    </xf>
    <xf numFmtId="0" fontId="4" fillId="0" borderId="0" xfId="0" applyFont="1" applyAlignment="1"/>
    <xf numFmtId="0" fontId="4" fillId="0" borderId="0" xfId="0" applyFont="1" applyAlignment="1">
      <alignment horizontal="center" vertical="center"/>
    </xf>
    <xf numFmtId="0" fontId="46" fillId="0" borderId="0" xfId="2" applyFont="1" applyAlignment="1">
      <alignment horizontal="center" vertical="center"/>
    </xf>
    <xf numFmtId="165" fontId="46" fillId="0" borderId="0" xfId="1" applyNumberFormat="1" applyFont="1" applyAlignment="1">
      <alignment horizontal="center" vertical="center"/>
    </xf>
    <xf numFmtId="0" fontId="4" fillId="3" borderId="1" xfId="0" applyFont="1" applyFill="1" applyBorder="1"/>
    <xf numFmtId="0" fontId="4" fillId="3" borderId="1" xfId="0" applyFont="1" applyFill="1" applyBorder="1" applyAlignment="1">
      <alignment horizontal="center"/>
    </xf>
    <xf numFmtId="0" fontId="4" fillId="5" borderId="1" xfId="0" applyFont="1" applyFill="1" applyBorder="1" applyAlignment="1">
      <alignment horizontal="left"/>
    </xf>
    <xf numFmtId="0" fontId="4" fillId="5" borderId="1" xfId="0" applyFont="1" applyFill="1" applyBorder="1" applyAlignment="1">
      <alignment horizontal="center"/>
    </xf>
    <xf numFmtId="0" fontId="4" fillId="5" borderId="1" xfId="0" applyFont="1" applyFill="1" applyBorder="1" applyAlignment="1">
      <alignment horizontal="left" wrapText="1"/>
    </xf>
    <xf numFmtId="0" fontId="4" fillId="14" borderId="1" xfId="0" applyFont="1" applyFill="1" applyBorder="1"/>
    <xf numFmtId="0" fontId="4" fillId="14" borderId="1" xfId="0" applyFont="1" applyFill="1" applyBorder="1" applyAlignment="1">
      <alignment horizontal="center"/>
    </xf>
    <xf numFmtId="0" fontId="4" fillId="5" borderId="1" xfId="0" applyFont="1" applyFill="1" applyBorder="1"/>
    <xf numFmtId="0" fontId="4" fillId="4" borderId="1" xfId="0" applyFont="1" applyFill="1" applyBorder="1" applyAlignment="1">
      <alignment horizontal="center" vertical="center"/>
    </xf>
    <xf numFmtId="0" fontId="46" fillId="0" borderId="0" xfId="2" applyFont="1" applyFill="1" applyAlignment="1"/>
    <xf numFmtId="0" fontId="4" fillId="0" borderId="0" xfId="0" applyFont="1" applyFill="1" applyBorder="1" applyAlignment="1">
      <alignment horizontal="center" vertical="center"/>
    </xf>
    <xf numFmtId="0" fontId="46" fillId="0" borderId="0" xfId="2" applyFont="1" applyFill="1" applyAlignment="1">
      <alignment horizontal="center" vertical="center"/>
    </xf>
    <xf numFmtId="0" fontId="49" fillId="0" borderId="0" xfId="2" applyFont="1" applyFill="1" applyAlignment="1">
      <alignment horizontal="center" vertical="center"/>
    </xf>
    <xf numFmtId="0" fontId="52" fillId="0" borderId="1" xfId="0" applyFont="1" applyBorder="1" applyAlignment="1">
      <alignment horizontal="center" vertical="center" wrapText="1"/>
    </xf>
    <xf numFmtId="0" fontId="53" fillId="3" borderId="1" xfId="0" applyFont="1" applyFill="1" applyBorder="1" applyAlignment="1">
      <alignment vertical="center"/>
    </xf>
    <xf numFmtId="164" fontId="53" fillId="0" borderId="1" xfId="4" applyFont="1" applyFill="1" applyBorder="1" applyAlignment="1">
      <alignment vertical="center"/>
    </xf>
    <xf numFmtId="0" fontId="52" fillId="0" borderId="1" xfId="0" applyFont="1" applyBorder="1" applyAlignment="1">
      <alignment vertical="center" wrapText="1"/>
    </xf>
    <xf numFmtId="0" fontId="53" fillId="0" borderId="1" xfId="0" applyFont="1" applyFill="1" applyBorder="1" applyAlignment="1">
      <alignment vertical="center"/>
    </xf>
    <xf numFmtId="0" fontId="53" fillId="0" borderId="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vertical="center" wrapText="1"/>
    </xf>
    <xf numFmtId="0" fontId="53" fillId="11" borderId="1" xfId="0" applyFont="1" applyFill="1" applyBorder="1" applyAlignment="1">
      <alignment horizontal="center" vertical="center"/>
    </xf>
    <xf numFmtId="0" fontId="54" fillId="0" borderId="1" xfId="0" applyFont="1" applyFill="1" applyBorder="1" applyAlignment="1">
      <alignment vertical="center"/>
    </xf>
    <xf numFmtId="0" fontId="46" fillId="0" borderId="18" xfId="2" applyFont="1" applyFill="1" applyBorder="1" applyAlignment="1">
      <alignment horizontal="center" vertical="center" wrapText="1"/>
    </xf>
    <xf numFmtId="0" fontId="4" fillId="0" borderId="1" xfId="0" applyFont="1" applyFill="1" applyBorder="1" applyAlignment="1">
      <alignment vertical="center"/>
    </xf>
    <xf numFmtId="0" fontId="46" fillId="0" borderId="1" xfId="2" applyFont="1" applyFill="1" applyBorder="1" applyAlignment="1">
      <alignment horizontal="center" wrapText="1"/>
    </xf>
    <xf numFmtId="0" fontId="46" fillId="0" borderId="7" xfId="2" applyFont="1" applyFill="1" applyBorder="1" applyAlignment="1">
      <alignment horizontal="center" vertical="center" wrapText="1"/>
    </xf>
    <xf numFmtId="0" fontId="48" fillId="0" borderId="1" xfId="2" applyFont="1" applyFill="1" applyBorder="1" applyAlignment="1">
      <alignment horizontal="center" vertical="center" wrapText="1"/>
    </xf>
    <xf numFmtId="0" fontId="48" fillId="0" borderId="1" xfId="2" quotePrefix="1" applyFont="1" applyFill="1" applyBorder="1" applyAlignment="1">
      <alignment horizontal="center" vertical="center" wrapText="1"/>
    </xf>
    <xf numFmtId="165" fontId="48" fillId="0" borderId="1" xfId="1" applyNumberFormat="1" applyFont="1" applyFill="1" applyBorder="1" applyAlignment="1">
      <alignment horizontal="center" vertical="center" wrapText="1"/>
    </xf>
    <xf numFmtId="0" fontId="46" fillId="0" borderId="0" xfId="2" applyFont="1" applyFill="1" applyAlignment="1">
      <alignment wrapText="1"/>
    </xf>
    <xf numFmtId="0" fontId="46" fillId="0" borderId="0" xfId="2" applyFont="1" applyFill="1" applyBorder="1" applyAlignment="1">
      <alignment wrapText="1"/>
    </xf>
    <xf numFmtId="0" fontId="46" fillId="0" borderId="0" xfId="2" applyFont="1" applyFill="1" applyBorder="1" applyAlignment="1">
      <alignment horizontal="center" wrapText="1"/>
    </xf>
    <xf numFmtId="0" fontId="26" fillId="0" borderId="5" xfId="0" applyFont="1" applyFill="1" applyBorder="1" applyAlignment="1">
      <alignment horizontal="center" vertical="center"/>
    </xf>
    <xf numFmtId="0" fontId="16" fillId="6" borderId="9" xfId="0" quotePrefix="1"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5" fillId="6" borderId="1" xfId="0" quotePrefix="1" applyFont="1" applyFill="1" applyBorder="1" applyAlignment="1">
      <alignment horizontal="left" vertical="center" wrapText="1"/>
    </xf>
    <xf numFmtId="0" fontId="16" fillId="6" borderId="1" xfId="0" quotePrefix="1" applyFont="1" applyFill="1" applyBorder="1" applyAlignment="1">
      <alignment horizontal="left" vertical="center" wrapText="1"/>
    </xf>
    <xf numFmtId="0" fontId="16"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top" wrapText="1"/>
    </xf>
    <xf numFmtId="0" fontId="8" fillId="0" borderId="0" xfId="0" applyFont="1" applyFill="1" applyAlignment="1">
      <alignment horizontal="left" vertical="top" wrapText="1"/>
    </xf>
    <xf numFmtId="0" fontId="18" fillId="0" borderId="1" xfId="0" applyFont="1" applyFill="1" applyBorder="1" applyAlignment="1">
      <alignment horizontal="left" vertical="top"/>
    </xf>
    <xf numFmtId="0" fontId="18" fillId="9" borderId="1" xfId="0" applyFont="1" applyFill="1" applyBorder="1" applyAlignment="1">
      <alignment horizontal="left" vertical="top"/>
    </xf>
    <xf numFmtId="0" fontId="19" fillId="9"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3" fillId="5" borderId="1" xfId="0" applyFont="1" applyFill="1" applyBorder="1"/>
    <xf numFmtId="0" fontId="3" fillId="5" borderId="1" xfId="0" applyFont="1" applyFill="1" applyBorder="1" applyAlignment="1">
      <alignment horizontal="left" wrapText="1"/>
    </xf>
    <xf numFmtId="0" fontId="3" fillId="0" borderId="1" xfId="0" applyFont="1" applyBorder="1" applyAlignment="1">
      <alignment vertical="center"/>
    </xf>
    <xf numFmtId="0" fontId="42" fillId="4" borderId="5" xfId="0" applyFont="1" applyFill="1" applyBorder="1" applyAlignment="1">
      <alignment horizontal="center" vertical="center" wrapText="1"/>
    </xf>
    <xf numFmtId="0" fontId="55" fillId="15" borderId="1" xfId="0" applyFont="1" applyFill="1" applyBorder="1" applyAlignment="1">
      <alignment horizontal="center" vertical="center" wrapText="1" readingOrder="1"/>
    </xf>
    <xf numFmtId="0" fontId="2" fillId="3" borderId="1" xfId="0" applyFont="1" applyFill="1" applyBorder="1" applyAlignment="1">
      <alignment vertical="center"/>
    </xf>
    <xf numFmtId="0" fontId="2" fillId="14" borderId="1" xfId="0" applyFont="1" applyFill="1" applyBorder="1"/>
    <xf numFmtId="0" fontId="2" fillId="0" borderId="1" xfId="0" applyFont="1" applyBorder="1" applyAlignment="1">
      <alignment vertical="center"/>
    </xf>
    <xf numFmtId="0" fontId="42" fillId="70" borderId="1" xfId="0" applyFont="1" applyFill="1" applyBorder="1" applyAlignment="1">
      <alignment horizontal="left" vertical="center" wrapText="1"/>
    </xf>
    <xf numFmtId="0" fontId="42" fillId="70" borderId="1" xfId="0" applyFont="1" applyFill="1" applyBorder="1" applyAlignment="1">
      <alignment horizontal="center" vertical="center" wrapText="1"/>
    </xf>
    <xf numFmtId="0" fontId="42" fillId="14" borderId="1" xfId="0" applyFont="1" applyFill="1" applyBorder="1" applyAlignment="1">
      <alignment vertical="center" wrapText="1"/>
    </xf>
    <xf numFmtId="0" fontId="42" fillId="1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42" fillId="14" borderId="1" xfId="0" applyFont="1" applyFill="1" applyBorder="1" applyAlignment="1">
      <alignment horizontal="left" vertical="center" wrapText="1"/>
    </xf>
    <xf numFmtId="0" fontId="56" fillId="10" borderId="1" xfId="0" applyFont="1" applyFill="1" applyBorder="1" applyAlignment="1">
      <alignment horizontal="center" vertical="center" wrapText="1"/>
    </xf>
    <xf numFmtId="0" fontId="56" fillId="4" borderId="1" xfId="0" applyFont="1" applyFill="1" applyBorder="1" applyAlignment="1">
      <alignment vertical="center" wrapText="1"/>
    </xf>
    <xf numFmtId="0" fontId="56" fillId="2" borderId="1" xfId="0" applyFont="1" applyFill="1" applyBorder="1" applyAlignment="1">
      <alignment horizontal="center" vertical="center" wrapText="1"/>
    </xf>
    <xf numFmtId="0" fontId="56" fillId="17"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0" borderId="1" xfId="0" applyFont="1" applyBorder="1" applyAlignment="1">
      <alignment wrapText="1"/>
    </xf>
    <xf numFmtId="0" fontId="56" fillId="0" borderId="1" xfId="0" applyFont="1" applyBorder="1" applyAlignment="1">
      <alignment vertical="center" wrapText="1"/>
    </xf>
    <xf numFmtId="0" fontId="1" fillId="0" borderId="1" xfId="0" applyFont="1" applyBorder="1" applyAlignment="1">
      <alignment vertical="center"/>
    </xf>
    <xf numFmtId="0" fontId="54" fillId="0" borderId="1" xfId="0" applyFont="1" applyFill="1" applyBorder="1" applyAlignment="1">
      <alignment vertical="center" wrapText="1"/>
    </xf>
    <xf numFmtId="0" fontId="42" fillId="0" borderId="1" xfId="0" applyFont="1" applyFill="1" applyBorder="1" applyAlignment="1">
      <alignment vertical="center" wrapText="1"/>
    </xf>
    <xf numFmtId="0" fontId="46" fillId="0" borderId="5" xfId="2" quotePrefix="1" applyFont="1" applyFill="1" applyBorder="1" applyAlignment="1">
      <alignment horizontal="center" vertical="center"/>
    </xf>
    <xf numFmtId="0" fontId="21" fillId="3" borderId="1" xfId="0" quotePrefix="1" applyFont="1" applyFill="1" applyBorder="1" applyAlignment="1">
      <alignment horizontal="center" vertical="center"/>
    </xf>
    <xf numFmtId="0" fontId="57" fillId="14" borderId="1" xfId="0" applyFont="1" applyFill="1" applyBorder="1" applyAlignment="1">
      <alignment vertical="center"/>
    </xf>
    <xf numFmtId="0" fontId="58" fillId="15" borderId="1" xfId="0" applyFont="1" applyFill="1" applyBorder="1" applyAlignment="1">
      <alignment horizontal="center" vertical="center" wrapText="1" readingOrder="1"/>
    </xf>
    <xf numFmtId="0" fontId="58" fillId="15" borderId="1" xfId="0" applyFont="1" applyFill="1" applyBorder="1" applyAlignment="1">
      <alignment horizontal="center" vertical="center" wrapText="1"/>
    </xf>
    <xf numFmtId="0" fontId="59" fillId="3" borderId="1" xfId="0" applyFont="1" applyFill="1" applyBorder="1" applyAlignment="1">
      <alignment horizontal="center" vertical="center" wrapText="1" readingOrder="1"/>
    </xf>
    <xf numFmtId="0" fontId="59" fillId="0" borderId="1" xfId="0" applyFont="1" applyFill="1" applyBorder="1" applyAlignment="1">
      <alignment horizontal="left" vertical="center" wrapText="1" readingOrder="1"/>
    </xf>
    <xf numFmtId="0" fontId="59" fillId="0" borderId="1" xfId="0" applyFont="1" applyFill="1" applyBorder="1" applyAlignment="1">
      <alignment horizontal="left" vertical="center" wrapText="1"/>
    </xf>
    <xf numFmtId="0" fontId="56" fillId="0" borderId="1" xfId="0" applyFont="1" applyFill="1" applyBorder="1" applyAlignment="1">
      <alignment horizontal="left" vertical="center" wrapText="1" readingOrder="1"/>
    </xf>
    <xf numFmtId="0" fontId="56" fillId="0" borderId="1" xfId="0" applyFont="1" applyFill="1" applyBorder="1" applyAlignment="1">
      <alignment horizontal="center" vertical="center" wrapText="1" readingOrder="1"/>
    </xf>
    <xf numFmtId="0" fontId="56" fillId="0" borderId="0" xfId="0" applyFont="1" applyAlignment="1">
      <alignment vertical="center" wrapText="1"/>
    </xf>
    <xf numFmtId="164" fontId="56" fillId="4" borderId="4" xfId="0" applyNumberFormat="1" applyFont="1" applyFill="1" applyBorder="1" applyAlignment="1">
      <alignment horizontal="left" vertical="center" wrapText="1"/>
    </xf>
    <xf numFmtId="0" fontId="56" fillId="0" borderId="0" xfId="0" applyFont="1" applyAlignment="1">
      <alignment horizontal="center" vertical="center" wrapText="1"/>
    </xf>
    <xf numFmtId="0" fontId="56" fillId="4" borderId="4" xfId="0" applyFont="1" applyFill="1" applyBorder="1" applyAlignment="1">
      <alignment horizontal="center" vertical="center" wrapText="1"/>
    </xf>
    <xf numFmtId="0" fontId="60" fillId="6" borderId="0" xfId="0" applyFont="1" applyFill="1" applyAlignment="1">
      <alignment horizontal="center" vertical="center" wrapText="1"/>
    </xf>
    <xf numFmtId="0" fontId="60" fillId="6" borderId="0" xfId="0" applyFont="1" applyFill="1" applyAlignment="1">
      <alignment vertical="center" wrapText="1"/>
    </xf>
    <xf numFmtId="164" fontId="56" fillId="0" borderId="0" xfId="0" applyNumberFormat="1" applyFont="1" applyAlignment="1">
      <alignment vertical="center" wrapText="1"/>
    </xf>
    <xf numFmtId="0" fontId="56" fillId="0" borderId="0" xfId="0" applyFont="1" applyAlignment="1">
      <alignment horizontal="left" vertical="center" wrapText="1"/>
    </xf>
    <xf numFmtId="0" fontId="59" fillId="0" borderId="0" xfId="0" applyFont="1" applyFill="1" applyBorder="1" applyAlignment="1">
      <alignment horizontal="center" vertical="center" wrapText="1" readingOrder="1"/>
    </xf>
    <xf numFmtId="164" fontId="50" fillId="0" borderId="1" xfId="4" applyFont="1" applyFill="1" applyBorder="1" applyAlignment="1">
      <alignment horizontal="center" vertical="center"/>
    </xf>
    <xf numFmtId="0" fontId="50" fillId="3" borderId="1" xfId="0" applyFont="1" applyFill="1" applyBorder="1" applyAlignment="1">
      <alignment vertical="center"/>
    </xf>
    <xf numFmtId="0" fontId="50" fillId="14" borderId="1" xfId="0" applyFont="1" applyFill="1" applyBorder="1" applyAlignment="1">
      <alignment horizontal="center" vertical="center"/>
    </xf>
    <xf numFmtId="0" fontId="56" fillId="10" borderId="1" xfId="0" applyFont="1" applyFill="1" applyBorder="1" applyAlignment="1">
      <alignment horizontal="left" vertical="center" wrapText="1"/>
    </xf>
    <xf numFmtId="0" fontId="56" fillId="4" borderId="1" xfId="0" applyFont="1" applyFill="1" applyBorder="1" applyAlignment="1">
      <alignment horizontal="center" vertical="center" wrapText="1"/>
    </xf>
    <xf numFmtId="0" fontId="56" fillId="0" borderId="0" xfId="0" applyFont="1" applyAlignment="1">
      <alignment horizontal="left" vertical="center" wrapText="1" readingOrder="1"/>
    </xf>
    <xf numFmtId="0" fontId="50" fillId="14" borderId="1" xfId="0" applyFont="1" applyFill="1" applyBorder="1" applyAlignment="1">
      <alignment vertical="center"/>
    </xf>
    <xf numFmtId="0" fontId="56" fillId="14" borderId="1" xfId="0" applyFont="1" applyFill="1" applyBorder="1" applyAlignment="1">
      <alignment vertical="center" wrapText="1"/>
    </xf>
    <xf numFmtId="0" fontId="56" fillId="14" borderId="1" xfId="0" applyFont="1" applyFill="1" applyBorder="1" applyAlignment="1">
      <alignment horizontal="center" vertical="center" wrapText="1"/>
    </xf>
    <xf numFmtId="0" fontId="50" fillId="3" borderId="1" xfId="0" applyFont="1" applyFill="1" applyBorder="1" applyAlignment="1">
      <alignment horizontal="center" vertical="center"/>
    </xf>
    <xf numFmtId="0" fontId="56" fillId="4" borderId="1" xfId="0" applyFont="1" applyFill="1" applyBorder="1" applyAlignment="1">
      <alignment horizontal="left" vertical="center" wrapText="1"/>
    </xf>
    <xf numFmtId="0" fontId="56" fillId="17" borderId="1" xfId="0" applyFont="1" applyFill="1" applyBorder="1" applyAlignment="1">
      <alignment horizontal="left" vertical="center" wrapText="1"/>
    </xf>
    <xf numFmtId="0" fontId="56" fillId="70" borderId="1" xfId="0" applyFont="1" applyFill="1" applyBorder="1" applyAlignment="1">
      <alignment horizontal="left" vertical="center" wrapText="1"/>
    </xf>
    <xf numFmtId="0" fontId="56" fillId="70" borderId="1" xfId="0" applyFont="1" applyFill="1" applyBorder="1" applyAlignment="1">
      <alignment horizontal="center" vertical="center" wrapText="1"/>
    </xf>
    <xf numFmtId="0" fontId="56" fillId="0" borderId="1" xfId="0" applyFont="1" applyBorder="1" applyAlignment="1">
      <alignment horizontal="left" vertical="center" wrapText="1" readingOrder="1"/>
    </xf>
    <xf numFmtId="0" fontId="56" fillId="4" borderId="5" xfId="0" applyFont="1" applyFill="1" applyBorder="1" applyAlignment="1">
      <alignment horizontal="center" vertical="center" wrapText="1"/>
    </xf>
    <xf numFmtId="0" fontId="56" fillId="14" borderId="1"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56" fillId="0" borderId="1" xfId="0" applyFont="1" applyFill="1" applyBorder="1" applyAlignment="1">
      <alignment horizontal="center" vertical="center" wrapText="1"/>
    </xf>
    <xf numFmtId="0" fontId="60" fillId="0" borderId="0" xfId="0" applyFont="1" applyAlignment="1">
      <alignment horizontal="center" vertical="center" wrapText="1"/>
    </xf>
    <xf numFmtId="0" fontId="50" fillId="0" borderId="0" xfId="0" applyFont="1" applyFill="1" applyBorder="1" applyAlignment="1">
      <alignment vertical="center" wrapText="1"/>
    </xf>
    <xf numFmtId="0" fontId="60" fillId="0" borderId="0" xfId="0" applyFont="1" applyFill="1" applyBorder="1" applyAlignment="1">
      <alignment horizontal="center" vertical="center" wrapText="1"/>
    </xf>
    <xf numFmtId="0" fontId="50" fillId="0" borderId="0" xfId="0" applyFont="1" applyFill="1" applyBorder="1" applyAlignment="1">
      <alignment vertical="center"/>
    </xf>
    <xf numFmtId="164" fontId="50" fillId="0" borderId="0" xfId="4" applyFont="1" applyFill="1" applyBorder="1" applyAlignment="1">
      <alignment horizontal="center" vertical="center"/>
    </xf>
    <xf numFmtId="0" fontId="56" fillId="0" borderId="0" xfId="0" applyFont="1" applyBorder="1" applyAlignment="1">
      <alignment horizontal="center" vertical="center" wrapText="1"/>
    </xf>
    <xf numFmtId="0" fontId="56" fillId="0" borderId="0" xfId="0" applyFont="1" applyFill="1" applyBorder="1" applyAlignment="1">
      <alignment vertical="center" wrapText="1"/>
    </xf>
    <xf numFmtId="0" fontId="56" fillId="0" borderId="0" xfId="0" applyFont="1" applyBorder="1" applyAlignment="1">
      <alignment vertical="center" wrapText="1"/>
    </xf>
    <xf numFmtId="0" fontId="56" fillId="0" borderId="1" xfId="0" applyFont="1" applyBorder="1" applyAlignment="1">
      <alignment horizontal="center" vertical="center" wrapText="1"/>
    </xf>
    <xf numFmtId="164" fontId="50" fillId="0" borderId="1" xfId="4" applyFont="1" applyFill="1" applyBorder="1" applyAlignment="1">
      <alignment vertical="center"/>
    </xf>
    <xf numFmtId="0" fontId="56" fillId="0" borderId="0" xfId="0" applyFont="1" applyFill="1" applyBorder="1" applyAlignment="1">
      <alignment horizontal="center" vertical="center" wrapText="1"/>
    </xf>
    <xf numFmtId="0" fontId="50" fillId="0" borderId="1" xfId="0" applyFont="1" applyFill="1" applyBorder="1" applyAlignment="1">
      <alignment vertical="center"/>
    </xf>
    <xf numFmtId="0" fontId="62" fillId="0" borderId="1" xfId="0" applyFont="1" applyFill="1" applyBorder="1" applyAlignment="1">
      <alignment vertical="center"/>
    </xf>
    <xf numFmtId="0" fontId="50" fillId="0" borderId="1" xfId="0" applyFont="1" applyFill="1" applyBorder="1" applyAlignment="1">
      <alignment horizontal="center" vertical="center"/>
    </xf>
    <xf numFmtId="0" fontId="50" fillId="0" borderId="0" xfId="0" applyFont="1" applyFill="1" applyBorder="1" applyAlignment="1">
      <alignment horizontal="center" wrapText="1"/>
    </xf>
    <xf numFmtId="166" fontId="56" fillId="0" borderId="0" xfId="0" applyNumberFormat="1" applyFont="1" applyFill="1" applyBorder="1" applyAlignment="1">
      <alignment vertical="center" wrapText="1"/>
    </xf>
    <xf numFmtId="0" fontId="62" fillId="0" borderId="1" xfId="0" applyFont="1" applyFill="1" applyBorder="1" applyAlignment="1">
      <alignment vertical="center" wrapText="1"/>
    </xf>
    <xf numFmtId="0" fontId="50" fillId="0" borderId="0" xfId="0" applyFont="1" applyFill="1" applyBorder="1" applyAlignment="1">
      <alignment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wrapText="1"/>
    </xf>
    <xf numFmtId="0" fontId="50" fillId="11" borderId="1" xfId="0" applyFont="1" applyFill="1" applyBorder="1" applyAlignment="1">
      <alignment horizontal="center" vertical="center"/>
    </xf>
    <xf numFmtId="0" fontId="56" fillId="0" borderId="0" xfId="0" applyFont="1" applyFill="1" applyBorder="1" applyAlignment="1">
      <alignment horizontal="left" vertical="center" wrapText="1"/>
    </xf>
    <xf numFmtId="0" fontId="56" fillId="10" borderId="0" xfId="0" applyFont="1" applyFill="1" applyBorder="1" applyAlignment="1">
      <alignment horizontal="center" vertical="center" wrapText="1"/>
    </xf>
    <xf numFmtId="164" fontId="56" fillId="0" borderId="0" xfId="0" applyNumberFormat="1" applyFont="1" applyFill="1" applyBorder="1" applyAlignment="1">
      <alignment horizontal="left" vertical="center" wrapText="1"/>
    </xf>
    <xf numFmtId="0" fontId="56" fillId="0" borderId="5" xfId="0" applyFont="1" applyBorder="1" applyAlignment="1">
      <alignment horizontal="left" vertical="center" wrapText="1" readingOrder="1"/>
    </xf>
    <xf numFmtId="0" fontId="59" fillId="0" borderId="5" xfId="0" applyFont="1" applyFill="1" applyBorder="1" applyAlignment="1">
      <alignment horizontal="left" vertical="center" wrapText="1" readingOrder="1"/>
    </xf>
    <xf numFmtId="0" fontId="56" fillId="0" borderId="7" xfId="0" applyFont="1" applyBorder="1" applyAlignment="1">
      <alignment horizontal="left" vertical="center" wrapText="1" readingOrder="1"/>
    </xf>
    <xf numFmtId="0" fontId="56" fillId="10" borderId="3" xfId="0" applyFont="1" applyFill="1" applyBorder="1" applyAlignment="1">
      <alignment horizontal="center" vertical="center" wrapText="1"/>
    </xf>
    <xf numFmtId="164" fontId="50" fillId="0" borderId="3" xfId="4" applyFont="1" applyFill="1" applyBorder="1" applyAlignment="1">
      <alignment horizontal="center" vertical="center"/>
    </xf>
    <xf numFmtId="0" fontId="56" fillId="10" borderId="5" xfId="0" applyFont="1" applyFill="1" applyBorder="1" applyAlignment="1">
      <alignment horizontal="center" vertical="center" wrapText="1"/>
    </xf>
    <xf numFmtId="0" fontId="56" fillId="4" borderId="3" xfId="0" applyFont="1" applyFill="1" applyBorder="1" applyAlignment="1">
      <alignment horizontal="left" vertical="center" wrapText="1"/>
    </xf>
    <xf numFmtId="0" fontId="56" fillId="4" borderId="3" xfId="0" applyFont="1" applyFill="1" applyBorder="1" applyAlignment="1">
      <alignment horizontal="center" vertical="center" wrapText="1"/>
    </xf>
    <xf numFmtId="0" fontId="56" fillId="10" borderId="3" xfId="0" applyFont="1" applyFill="1" applyBorder="1" applyAlignment="1">
      <alignment horizontal="left" vertical="center" wrapText="1"/>
    </xf>
    <xf numFmtId="0" fontId="56" fillId="0" borderId="3" xfId="0" applyFont="1" applyBorder="1" applyAlignment="1">
      <alignment horizontal="left" vertical="center" wrapText="1" readingOrder="1"/>
    </xf>
    <xf numFmtId="0" fontId="56" fillId="0" borderId="0" xfId="0" applyFont="1" applyFill="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164" fontId="56" fillId="0" borderId="0" xfId="0" applyNumberFormat="1" applyFont="1" applyFill="1" applyBorder="1" applyAlignment="1">
      <alignment vertical="center" wrapText="1"/>
    </xf>
    <xf numFmtId="0" fontId="56" fillId="0" borderId="0" xfId="0" applyFont="1" applyFill="1" applyBorder="1" applyAlignment="1">
      <alignment horizontal="left" vertical="center" textRotation="90" wrapText="1"/>
    </xf>
    <xf numFmtId="0" fontId="56" fillId="0" borderId="0" xfId="0" applyFont="1" applyFill="1" applyBorder="1" applyAlignment="1">
      <alignment horizontal="left" vertical="center" wrapText="1"/>
    </xf>
    <xf numFmtId="9" fontId="56" fillId="0" borderId="0" xfId="0" applyNumberFormat="1" applyFont="1" applyFill="1" applyBorder="1" applyAlignment="1">
      <alignment vertical="center" wrapText="1"/>
    </xf>
    <xf numFmtId="0" fontId="56" fillId="0" borderId="0" xfId="0" applyFont="1" applyFill="1" applyBorder="1" applyAlignment="1">
      <alignment wrapText="1"/>
    </xf>
    <xf numFmtId="164" fontId="50" fillId="0" borderId="0" xfId="4" applyFont="1" applyFill="1" applyBorder="1" applyAlignment="1">
      <alignment vertical="center"/>
    </xf>
    <xf numFmtId="0" fontId="50" fillId="0" borderId="0" xfId="0" applyFont="1" applyFill="1" applyBorder="1" applyAlignment="1">
      <alignment horizontal="center" vertical="center"/>
    </xf>
    <xf numFmtId="164" fontId="50" fillId="3" borderId="1" xfId="4" applyFont="1" applyFill="1" applyBorder="1" applyAlignment="1">
      <alignment horizontal="center" vertical="center"/>
    </xf>
    <xf numFmtId="164" fontId="50" fillId="14" borderId="1" xfId="4" applyFont="1" applyFill="1" applyBorder="1" applyAlignment="1">
      <alignment horizontal="center" vertical="center"/>
    </xf>
    <xf numFmtId="164" fontId="50" fillId="4" borderId="1" xfId="4" applyFont="1" applyFill="1" applyBorder="1" applyAlignment="1">
      <alignment horizontal="center" vertical="center"/>
    </xf>
    <xf numFmtId="164" fontId="50" fillId="10" borderId="1" xfId="4" applyFont="1" applyFill="1" applyBorder="1" applyAlignment="1">
      <alignment horizontal="center" vertical="center"/>
    </xf>
    <xf numFmtId="0" fontId="56" fillId="65" borderId="0" xfId="0" applyFont="1" applyFill="1" applyAlignment="1">
      <alignment vertical="center" wrapText="1"/>
    </xf>
    <xf numFmtId="0" fontId="56" fillId="0" borderId="3"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6" fillId="0" borderId="0" xfId="0" applyFont="1" applyFill="1" applyBorder="1" applyAlignment="1">
      <alignment horizontal="left" vertical="center" textRotation="90"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60" fillId="14" borderId="1" xfId="0" applyFont="1" applyFill="1" applyBorder="1" applyAlignment="1">
      <alignment vertical="center"/>
    </xf>
    <xf numFmtId="0" fontId="56" fillId="0" borderId="4" xfId="0" applyFont="1" applyFill="1" applyBorder="1" applyAlignment="1">
      <alignment horizontal="center" vertical="center" wrapText="1" readingOrder="1"/>
    </xf>
    <xf numFmtId="0" fontId="32" fillId="6" borderId="1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9" fillId="3" borderId="9" xfId="0" quotePrefix="1" applyFont="1" applyFill="1" applyBorder="1" applyAlignment="1">
      <alignment horizontal="center" vertical="center" wrapText="1"/>
    </xf>
    <xf numFmtId="0" fontId="9" fillId="3" borderId="13" xfId="0" quotePrefix="1" applyFont="1" applyFill="1" applyBorder="1" applyAlignment="1">
      <alignment horizontal="center" vertical="center" wrapText="1"/>
    </xf>
    <xf numFmtId="0" fontId="9" fillId="69" borderId="5" xfId="0" applyFont="1" applyFill="1" applyBorder="1" applyAlignment="1">
      <alignment horizontal="center" vertical="center" wrapText="1"/>
    </xf>
    <xf numFmtId="0" fontId="9" fillId="69" borderId="6" xfId="0" applyFont="1" applyFill="1" applyBorder="1" applyAlignment="1">
      <alignment horizontal="center" vertical="center" wrapText="1"/>
    </xf>
    <xf numFmtId="0" fontId="9" fillId="69" borderId="7"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3" fillId="9" borderId="5"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26" fillId="37" borderId="5" xfId="0" applyFont="1" applyFill="1" applyBorder="1" applyAlignment="1">
      <alignment horizontal="center" vertical="center" textRotation="90" wrapText="1"/>
    </xf>
    <xf numFmtId="0" fontId="26" fillId="37" borderId="6" xfId="0" applyFont="1" applyFill="1" applyBorder="1" applyAlignment="1">
      <alignment horizontal="center" vertical="center" textRotation="90" wrapText="1"/>
    </xf>
    <xf numFmtId="0" fontId="26" fillId="21" borderId="5" xfId="0" applyFont="1" applyFill="1" applyBorder="1" applyAlignment="1">
      <alignment horizontal="center" vertical="center" textRotation="90" wrapText="1"/>
    </xf>
    <xf numFmtId="0" fontId="26" fillId="21" borderId="6" xfId="0" applyFont="1" applyFill="1" applyBorder="1" applyAlignment="1">
      <alignment horizontal="center" vertical="center" textRotation="90"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6" fillId="5" borderId="5" xfId="0" applyFont="1" applyFill="1" applyBorder="1" applyAlignment="1">
      <alignment horizontal="center" vertical="center" textRotation="90" wrapText="1"/>
    </xf>
    <xf numFmtId="0" fontId="26" fillId="5" borderId="6" xfId="0" applyFont="1" applyFill="1" applyBorder="1" applyAlignment="1">
      <alignment horizontal="center" vertical="center" textRotation="90" wrapText="1"/>
    </xf>
    <xf numFmtId="0" fontId="26" fillId="34" borderId="5" xfId="0" applyFont="1" applyFill="1" applyBorder="1" applyAlignment="1">
      <alignment horizontal="center" vertical="center" textRotation="90" wrapText="1"/>
    </xf>
    <xf numFmtId="0" fontId="26" fillId="34" borderId="6" xfId="0" applyFont="1" applyFill="1" applyBorder="1" applyAlignment="1">
      <alignment horizontal="center" vertical="center" textRotation="90" wrapText="1"/>
    </xf>
    <xf numFmtId="0" fontId="26" fillId="35" borderId="5" xfId="0" applyFont="1" applyFill="1" applyBorder="1" applyAlignment="1">
      <alignment horizontal="center" vertical="center" textRotation="90" wrapText="1"/>
    </xf>
    <xf numFmtId="0" fontId="26" fillId="35" borderId="6" xfId="0" applyFont="1" applyFill="1" applyBorder="1" applyAlignment="1">
      <alignment horizontal="center" vertical="center" textRotation="90" wrapText="1"/>
    </xf>
    <xf numFmtId="0" fontId="23"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43" fillId="29" borderId="5" xfId="0" applyFont="1" applyFill="1" applyBorder="1" applyAlignment="1">
      <alignment horizontal="center" vertical="center" textRotation="90" wrapText="1"/>
    </xf>
    <xf numFmtId="0" fontId="43" fillId="29" borderId="6" xfId="0" applyFont="1" applyFill="1" applyBorder="1" applyAlignment="1">
      <alignment horizontal="center" vertical="center" textRotation="90" wrapText="1"/>
    </xf>
    <xf numFmtId="0" fontId="43" fillId="29" borderId="7" xfId="0" applyFont="1" applyFill="1" applyBorder="1" applyAlignment="1">
      <alignment horizontal="center" vertical="center" textRotation="90" wrapText="1"/>
    </xf>
    <xf numFmtId="0" fontId="43" fillId="31" borderId="5" xfId="0" applyFont="1" applyFill="1" applyBorder="1" applyAlignment="1">
      <alignment horizontal="center" vertical="center" textRotation="90" wrapText="1"/>
    </xf>
    <xf numFmtId="0" fontId="43" fillId="31" borderId="6" xfId="0" applyFont="1" applyFill="1" applyBorder="1" applyAlignment="1">
      <alignment horizontal="center" vertical="center" textRotation="90" wrapText="1"/>
    </xf>
    <xf numFmtId="0" fontId="43" fillId="31" borderId="7" xfId="0" applyFont="1" applyFill="1" applyBorder="1" applyAlignment="1">
      <alignment horizontal="center" vertical="center" textRotation="90" wrapText="1"/>
    </xf>
    <xf numFmtId="0" fontId="43" fillId="32" borderId="5" xfId="0" applyFont="1" applyFill="1" applyBorder="1" applyAlignment="1">
      <alignment horizontal="center" vertical="center" textRotation="90" wrapText="1"/>
    </xf>
    <xf numFmtId="0" fontId="43" fillId="32" borderId="6" xfId="0" applyFont="1" applyFill="1" applyBorder="1" applyAlignment="1">
      <alignment horizontal="center" vertical="center" textRotation="90" wrapText="1"/>
    </xf>
    <xf numFmtId="0" fontId="43" fillId="32" borderId="7" xfId="0" applyFont="1" applyFill="1" applyBorder="1" applyAlignment="1">
      <alignment horizontal="center" vertical="center" textRotation="90" wrapText="1"/>
    </xf>
    <xf numFmtId="0" fontId="43" fillId="28" borderId="5" xfId="0" applyFont="1" applyFill="1" applyBorder="1" applyAlignment="1">
      <alignment horizontal="center" vertical="center" textRotation="90" wrapText="1"/>
    </xf>
    <xf numFmtId="0" fontId="43" fillId="28" borderId="6" xfId="0" applyFont="1" applyFill="1" applyBorder="1" applyAlignment="1">
      <alignment horizontal="center" vertical="center" textRotation="90" wrapText="1"/>
    </xf>
    <xf numFmtId="0" fontId="43" fillId="28" borderId="7" xfId="0" applyFont="1" applyFill="1" applyBorder="1" applyAlignment="1">
      <alignment horizontal="center" vertical="center" textRotation="90" wrapText="1"/>
    </xf>
    <xf numFmtId="0" fontId="26" fillId="44" borderId="5" xfId="0" applyFont="1" applyFill="1" applyBorder="1" applyAlignment="1">
      <alignment horizontal="center" vertical="center" textRotation="90" wrapText="1"/>
    </xf>
    <xf numFmtId="0" fontId="26" fillId="44" borderId="6" xfId="0" applyFont="1" applyFill="1" applyBorder="1" applyAlignment="1">
      <alignment horizontal="center" vertical="center" textRotation="90" wrapText="1"/>
    </xf>
    <xf numFmtId="0" fontId="26" fillId="45" borderId="5" xfId="0" applyFont="1" applyFill="1" applyBorder="1" applyAlignment="1">
      <alignment horizontal="center" vertical="center" textRotation="90" wrapText="1"/>
    </xf>
    <xf numFmtId="0" fontId="26" fillId="45" borderId="6" xfId="0" applyFont="1" applyFill="1" applyBorder="1" applyAlignment="1">
      <alignment horizontal="center" vertical="center" textRotation="90" wrapText="1"/>
    </xf>
    <xf numFmtId="0" fontId="26" fillId="46" borderId="5" xfId="0" applyFont="1" applyFill="1" applyBorder="1" applyAlignment="1">
      <alignment horizontal="center" vertical="center" textRotation="90" wrapText="1"/>
    </xf>
    <xf numFmtId="0" fontId="26" fillId="46" borderId="6" xfId="0" applyFont="1" applyFill="1" applyBorder="1" applyAlignment="1">
      <alignment horizontal="center" vertical="center" textRotation="90" wrapText="1"/>
    </xf>
    <xf numFmtId="0" fontId="26" fillId="42" borderId="5" xfId="0" applyFont="1" applyFill="1" applyBorder="1" applyAlignment="1">
      <alignment horizontal="center" vertical="center" textRotation="90" wrapText="1"/>
    </xf>
    <xf numFmtId="0" fontId="26" fillId="42" borderId="6" xfId="0" applyFont="1" applyFill="1" applyBorder="1" applyAlignment="1">
      <alignment horizontal="center" vertical="center" textRotation="90" wrapText="1"/>
    </xf>
    <xf numFmtId="0" fontId="26" fillId="49" borderId="5" xfId="0" applyFont="1" applyFill="1" applyBorder="1" applyAlignment="1">
      <alignment horizontal="center" vertical="center" textRotation="90" wrapText="1"/>
    </xf>
    <xf numFmtId="0" fontId="26" fillId="49" borderId="6" xfId="0" applyFont="1" applyFill="1" applyBorder="1" applyAlignment="1">
      <alignment horizontal="center" vertical="center" textRotation="90" wrapText="1"/>
    </xf>
    <xf numFmtId="0" fontId="26" fillId="33" borderId="5" xfId="0" applyFont="1" applyFill="1" applyBorder="1" applyAlignment="1">
      <alignment horizontal="center" vertical="center" textRotation="90" wrapText="1"/>
    </xf>
    <xf numFmtId="0" fontId="26" fillId="33" borderId="6" xfId="0" applyFont="1" applyFill="1" applyBorder="1" applyAlignment="1">
      <alignment horizontal="center" vertical="center" textRotation="90" wrapText="1"/>
    </xf>
    <xf numFmtId="0" fontId="26" fillId="33" borderId="7" xfId="0" applyFont="1" applyFill="1" applyBorder="1" applyAlignment="1">
      <alignment horizontal="center" vertical="center" textRotation="90" wrapText="1"/>
    </xf>
    <xf numFmtId="0" fontId="26" fillId="47" borderId="5" xfId="0" applyFont="1" applyFill="1" applyBorder="1" applyAlignment="1">
      <alignment horizontal="center" vertical="center" textRotation="90" wrapText="1"/>
    </xf>
    <xf numFmtId="0" fontId="26" fillId="47" borderId="6" xfId="0" applyFont="1" applyFill="1" applyBorder="1" applyAlignment="1">
      <alignment horizontal="center" vertical="center" textRotation="90" wrapText="1"/>
    </xf>
    <xf numFmtId="0" fontId="26" fillId="38" borderId="5" xfId="0" applyFont="1" applyFill="1" applyBorder="1" applyAlignment="1">
      <alignment horizontal="center" vertical="center" textRotation="90" wrapText="1"/>
    </xf>
    <xf numFmtId="0" fontId="26" fillId="38" borderId="6" xfId="0" applyFont="1" applyFill="1" applyBorder="1" applyAlignment="1">
      <alignment horizontal="center" vertical="center" textRotation="90" wrapText="1"/>
    </xf>
    <xf numFmtId="0" fontId="26" fillId="40" borderId="5" xfId="0" applyFont="1" applyFill="1" applyBorder="1" applyAlignment="1">
      <alignment horizontal="center" vertical="center" textRotation="90" wrapText="1"/>
    </xf>
    <xf numFmtId="0" fontId="26" fillId="40" borderId="6" xfId="0" applyFont="1" applyFill="1" applyBorder="1" applyAlignment="1">
      <alignment horizontal="center" vertical="center" textRotation="90" wrapText="1"/>
    </xf>
    <xf numFmtId="0" fontId="26" fillId="43" borderId="5" xfId="0" applyFont="1" applyFill="1" applyBorder="1" applyAlignment="1">
      <alignment horizontal="center" vertical="center" textRotation="90" wrapText="1"/>
    </xf>
    <xf numFmtId="0" fontId="26" fillId="43" borderId="6" xfId="0" applyFont="1" applyFill="1" applyBorder="1" applyAlignment="1">
      <alignment horizontal="center" vertical="center" textRotation="90" wrapText="1"/>
    </xf>
    <xf numFmtId="0" fontId="26" fillId="18" borderId="5" xfId="0" applyFont="1" applyFill="1" applyBorder="1" applyAlignment="1">
      <alignment horizontal="center" vertical="center" textRotation="90" wrapText="1"/>
    </xf>
    <xf numFmtId="0" fontId="26" fillId="18" borderId="6" xfId="0" applyFont="1" applyFill="1" applyBorder="1" applyAlignment="1">
      <alignment horizontal="center" vertical="center" textRotation="90" wrapText="1"/>
    </xf>
    <xf numFmtId="0" fontId="43" fillId="66" borderId="5" xfId="0" applyFont="1" applyFill="1" applyBorder="1" applyAlignment="1">
      <alignment horizontal="center" vertical="center" textRotation="90" wrapText="1"/>
    </xf>
    <xf numFmtId="0" fontId="43" fillId="66" borderId="7" xfId="0" applyFont="1" applyFill="1" applyBorder="1" applyAlignment="1">
      <alignment horizontal="center" vertical="center" textRotation="90" wrapText="1"/>
    </xf>
    <xf numFmtId="0" fontId="26" fillId="3" borderId="5" xfId="0" applyFont="1" applyFill="1" applyBorder="1" applyAlignment="1">
      <alignment horizontal="center" vertical="center" textRotation="90" wrapText="1"/>
    </xf>
    <xf numFmtId="0" fontId="26" fillId="3" borderId="6" xfId="0" applyFont="1" applyFill="1" applyBorder="1" applyAlignment="1">
      <alignment horizontal="center" vertical="center" textRotation="90" wrapText="1"/>
    </xf>
    <xf numFmtId="0" fontId="26" fillId="3" borderId="7" xfId="0" applyFont="1" applyFill="1" applyBorder="1" applyAlignment="1">
      <alignment horizontal="center" vertical="center" textRotation="90" wrapText="1"/>
    </xf>
    <xf numFmtId="0" fontId="43" fillId="26" borderId="5" xfId="0" applyFont="1" applyFill="1" applyBorder="1" applyAlignment="1">
      <alignment horizontal="center" textRotation="90" wrapText="1"/>
    </xf>
    <xf numFmtId="0" fontId="43" fillId="26" borderId="6" xfId="0" applyFont="1" applyFill="1" applyBorder="1" applyAlignment="1">
      <alignment horizontal="center" textRotation="90" wrapText="1"/>
    </xf>
    <xf numFmtId="0" fontId="43" fillId="26" borderId="7" xfId="0" applyFont="1" applyFill="1" applyBorder="1" applyAlignment="1">
      <alignment horizontal="center" textRotation="90" wrapText="1"/>
    </xf>
    <xf numFmtId="0" fontId="43" fillId="67" borderId="5" xfId="0" applyFont="1" applyFill="1" applyBorder="1" applyAlignment="1">
      <alignment horizontal="center" vertical="center" textRotation="90" wrapText="1"/>
    </xf>
    <xf numFmtId="0" fontId="43" fillId="67" borderId="7" xfId="0" applyFont="1" applyFill="1" applyBorder="1" applyAlignment="1">
      <alignment horizontal="center" vertical="center" textRotation="90" wrapText="1"/>
    </xf>
    <xf numFmtId="0" fontId="26" fillId="39" borderId="5" xfId="0" applyFont="1" applyFill="1" applyBorder="1" applyAlignment="1">
      <alignment horizontal="center" vertical="center" textRotation="90" wrapText="1"/>
    </xf>
    <xf numFmtId="0" fontId="26" fillId="39" borderId="6" xfId="0" applyFont="1" applyFill="1" applyBorder="1" applyAlignment="1">
      <alignment horizontal="center" vertical="center" textRotation="90" wrapText="1"/>
    </xf>
    <xf numFmtId="0" fontId="26" fillId="41" borderId="5" xfId="0" applyFont="1" applyFill="1" applyBorder="1" applyAlignment="1">
      <alignment horizontal="center" vertical="center" textRotation="90" wrapText="1"/>
    </xf>
    <xf numFmtId="0" fontId="26" fillId="41" borderId="6" xfId="0" applyFont="1" applyFill="1" applyBorder="1" applyAlignment="1">
      <alignment horizontal="center" vertical="center" textRotation="90" wrapText="1"/>
    </xf>
    <xf numFmtId="0" fontId="26" fillId="48" borderId="5" xfId="0" applyFont="1" applyFill="1" applyBorder="1" applyAlignment="1">
      <alignment horizontal="center" vertical="center" textRotation="90" wrapText="1"/>
    </xf>
    <xf numFmtId="0" fontId="26" fillId="48" borderId="6" xfId="0" applyFont="1" applyFill="1" applyBorder="1" applyAlignment="1">
      <alignment horizontal="center" vertical="center" textRotation="90" wrapText="1"/>
    </xf>
    <xf numFmtId="0" fontId="26" fillId="55" borderId="5" xfId="0" applyFont="1" applyFill="1" applyBorder="1" applyAlignment="1">
      <alignment horizontal="center" vertical="center" textRotation="90" wrapText="1"/>
    </xf>
    <xf numFmtId="0" fontId="26" fillId="55" borderId="6" xfId="0" applyFont="1" applyFill="1" applyBorder="1" applyAlignment="1">
      <alignment horizontal="center" vertical="center" textRotation="90" wrapText="1"/>
    </xf>
    <xf numFmtId="0" fontId="26" fillId="56" borderId="5" xfId="0" applyFont="1" applyFill="1" applyBorder="1" applyAlignment="1">
      <alignment horizontal="center" vertical="center" textRotation="90" wrapText="1"/>
    </xf>
    <xf numFmtId="0" fontId="26" fillId="56" borderId="6" xfId="0" applyFont="1" applyFill="1" applyBorder="1" applyAlignment="1">
      <alignment horizontal="center" vertical="center" textRotation="90" wrapText="1"/>
    </xf>
    <xf numFmtId="0" fontId="26" fillId="57" borderId="5" xfId="0" applyFont="1" applyFill="1" applyBorder="1" applyAlignment="1">
      <alignment horizontal="center" vertical="center" textRotation="90" wrapText="1"/>
    </xf>
    <xf numFmtId="0" fontId="26" fillId="57" borderId="6" xfId="0" applyFont="1" applyFill="1" applyBorder="1" applyAlignment="1">
      <alignment horizontal="center" vertical="center" textRotation="90" wrapText="1"/>
    </xf>
    <xf numFmtId="0" fontId="26" fillId="53" borderId="5" xfId="0" applyFont="1" applyFill="1" applyBorder="1" applyAlignment="1">
      <alignment horizontal="center" vertical="center" textRotation="90" wrapText="1"/>
    </xf>
    <xf numFmtId="0" fontId="26" fillId="53" borderId="6" xfId="0" applyFont="1" applyFill="1" applyBorder="1" applyAlignment="1">
      <alignment horizontal="center" vertical="center" textRotation="90" wrapText="1"/>
    </xf>
    <xf numFmtId="0" fontId="26" fillId="54" borderId="5" xfId="0" applyFont="1" applyFill="1" applyBorder="1" applyAlignment="1">
      <alignment horizontal="center" vertical="center" textRotation="90" wrapText="1"/>
    </xf>
    <xf numFmtId="0" fontId="26" fillId="54" borderId="6" xfId="0" applyFont="1" applyFill="1" applyBorder="1" applyAlignment="1">
      <alignment horizontal="center" vertical="center" textRotation="90" wrapText="1"/>
    </xf>
    <xf numFmtId="0" fontId="26" fillId="51" borderId="5" xfId="0" applyFont="1" applyFill="1" applyBorder="1" applyAlignment="1">
      <alignment horizontal="center" vertical="center" textRotation="90" wrapText="1"/>
    </xf>
    <xf numFmtId="0" fontId="26" fillId="51" borderId="6" xfId="0" applyFont="1" applyFill="1" applyBorder="1" applyAlignment="1">
      <alignment horizontal="center" vertical="center" textRotation="90" wrapText="1"/>
    </xf>
    <xf numFmtId="0" fontId="26" fillId="52" borderId="5" xfId="0" applyFont="1" applyFill="1" applyBorder="1" applyAlignment="1">
      <alignment horizontal="center" vertical="center" textRotation="90" wrapText="1"/>
    </xf>
    <xf numFmtId="0" fontId="26" fillId="52" borderId="6" xfId="0" applyFont="1" applyFill="1" applyBorder="1" applyAlignment="1">
      <alignment horizontal="center" vertical="center" textRotation="90" wrapText="1"/>
    </xf>
    <xf numFmtId="0" fontId="26" fillId="36" borderId="5" xfId="0" applyFont="1" applyFill="1" applyBorder="1" applyAlignment="1">
      <alignment horizontal="center" vertical="center" textRotation="90" wrapText="1"/>
    </xf>
    <xf numFmtId="0" fontId="26" fillId="36" borderId="6" xfId="0" applyFont="1" applyFill="1" applyBorder="1" applyAlignment="1">
      <alignment horizontal="center" vertical="center" textRotation="90" wrapText="1"/>
    </xf>
    <xf numFmtId="0" fontId="26" fillId="50" borderId="5" xfId="0" applyFont="1" applyFill="1" applyBorder="1" applyAlignment="1">
      <alignment horizontal="center" vertical="center" textRotation="90" wrapText="1"/>
    </xf>
    <xf numFmtId="0" fontId="26" fillId="50" borderId="6" xfId="0" applyFont="1" applyFill="1" applyBorder="1" applyAlignment="1">
      <alignment horizontal="center" vertical="center" textRotation="90" wrapText="1"/>
    </xf>
    <xf numFmtId="0" fontId="26" fillId="61" borderId="5" xfId="0" applyFont="1" applyFill="1" applyBorder="1" applyAlignment="1">
      <alignment horizontal="center" vertical="center" textRotation="90" wrapText="1"/>
    </xf>
    <xf numFmtId="0" fontId="26" fillId="61" borderId="6" xfId="0" applyFont="1" applyFill="1" applyBorder="1" applyAlignment="1">
      <alignment horizontal="center" vertical="center" textRotation="90" wrapText="1"/>
    </xf>
    <xf numFmtId="0" fontId="26" fillId="62" borderId="5" xfId="0" applyFont="1" applyFill="1" applyBorder="1" applyAlignment="1">
      <alignment horizontal="center" vertical="center" textRotation="90" wrapText="1"/>
    </xf>
    <xf numFmtId="0" fontId="26" fillId="62" borderId="6" xfId="0" applyFont="1" applyFill="1" applyBorder="1" applyAlignment="1">
      <alignment horizontal="center" vertical="center" textRotation="90" wrapText="1"/>
    </xf>
    <xf numFmtId="0" fontId="26" fillId="58" borderId="5" xfId="0" applyFont="1" applyFill="1" applyBorder="1" applyAlignment="1">
      <alignment horizontal="center" vertical="center" textRotation="90" wrapText="1"/>
    </xf>
    <xf numFmtId="0" fontId="26" fillId="58" borderId="6" xfId="0" applyFont="1" applyFill="1" applyBorder="1" applyAlignment="1">
      <alignment horizontal="center" vertical="center" textRotation="90" wrapText="1"/>
    </xf>
    <xf numFmtId="0" fontId="26" fillId="59" borderId="5" xfId="0" applyFont="1" applyFill="1" applyBorder="1" applyAlignment="1">
      <alignment horizontal="center" vertical="center" textRotation="90" wrapText="1"/>
    </xf>
    <xf numFmtId="0" fontId="26" fillId="59" borderId="6" xfId="0" applyFont="1" applyFill="1" applyBorder="1" applyAlignment="1">
      <alignment horizontal="center" vertical="center" textRotation="90" wrapText="1"/>
    </xf>
    <xf numFmtId="0" fontId="26" fillId="60" borderId="5" xfId="0" applyFont="1" applyFill="1" applyBorder="1" applyAlignment="1">
      <alignment horizontal="center" vertical="center" textRotation="90" wrapText="1"/>
    </xf>
    <xf numFmtId="0" fontId="26" fillId="60" borderId="6" xfId="0" applyFont="1" applyFill="1" applyBorder="1" applyAlignment="1">
      <alignment horizontal="center" vertical="center" textRotation="90" wrapText="1"/>
    </xf>
    <xf numFmtId="0" fontId="26" fillId="65" borderId="5" xfId="0" applyFont="1" applyFill="1" applyBorder="1" applyAlignment="1">
      <alignment horizontal="center" vertical="center" textRotation="90" wrapText="1"/>
    </xf>
    <xf numFmtId="0" fontId="26" fillId="65" borderId="6" xfId="0" applyFont="1" applyFill="1" applyBorder="1" applyAlignment="1">
      <alignment horizontal="center" vertical="center" textRotation="90" wrapText="1"/>
    </xf>
    <xf numFmtId="0" fontId="26" fillId="30" borderId="5" xfId="0" applyFont="1" applyFill="1" applyBorder="1" applyAlignment="1">
      <alignment horizontal="center" vertical="center" textRotation="90" wrapText="1"/>
    </xf>
    <xf numFmtId="0" fontId="26" fillId="30" borderId="6" xfId="0" applyFont="1" applyFill="1" applyBorder="1" applyAlignment="1">
      <alignment horizontal="center" vertical="center" textRotation="90" wrapText="1"/>
    </xf>
    <xf numFmtId="0" fontId="26" fillId="64" borderId="5" xfId="0" applyFont="1" applyFill="1" applyBorder="1" applyAlignment="1">
      <alignment horizontal="center" vertical="center" textRotation="90" wrapText="1"/>
    </xf>
    <xf numFmtId="0" fontId="26" fillId="64" borderId="6" xfId="0" applyFont="1" applyFill="1" applyBorder="1" applyAlignment="1">
      <alignment horizontal="center" vertical="center" textRotation="90" wrapText="1"/>
    </xf>
    <xf numFmtId="0" fontId="45" fillId="9" borderId="3" xfId="0" applyFont="1" applyFill="1" applyBorder="1" applyAlignment="1">
      <alignment horizontal="center" vertical="center" wrapText="1"/>
    </xf>
    <xf numFmtId="0" fontId="45" fillId="9" borderId="4"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43" fillId="27" borderId="5" xfId="0" applyFont="1" applyFill="1" applyBorder="1" applyAlignment="1">
      <alignment horizontal="center" vertical="center" textRotation="90" wrapText="1"/>
    </xf>
    <xf numFmtId="0" fontId="43" fillId="27" borderId="7" xfId="0" applyFont="1" applyFill="1" applyBorder="1" applyAlignment="1">
      <alignment horizontal="center" vertical="center" textRotation="90" wrapText="1"/>
    </xf>
    <xf numFmtId="0" fontId="43" fillId="2" borderId="5" xfId="0" applyFont="1" applyFill="1" applyBorder="1" applyAlignment="1">
      <alignment horizontal="center" textRotation="90" wrapText="1"/>
    </xf>
    <xf numFmtId="0" fontId="43" fillId="2" borderId="7" xfId="0" applyFont="1" applyFill="1" applyBorder="1" applyAlignment="1">
      <alignment horizontal="center" textRotation="90" wrapText="1"/>
    </xf>
    <xf numFmtId="0" fontId="19" fillId="19" borderId="5" xfId="0" applyFont="1" applyFill="1" applyBorder="1" applyAlignment="1">
      <alignment horizontal="center" vertical="center" textRotation="90" wrapText="1"/>
    </xf>
    <xf numFmtId="0" fontId="19" fillId="19" borderId="7" xfId="0" applyFont="1" applyFill="1" applyBorder="1" applyAlignment="1">
      <alignment horizontal="center" vertical="center" textRotation="90" wrapText="1"/>
    </xf>
    <xf numFmtId="0" fontId="33" fillId="0" borderId="1" xfId="0" applyFont="1" applyFill="1" applyBorder="1" applyAlignment="1">
      <alignment horizontal="center" vertical="center" wrapText="1"/>
    </xf>
    <xf numFmtId="0" fontId="23" fillId="9" borderId="3" xfId="0" quotePrefix="1" applyFont="1" applyFill="1" applyBorder="1" applyAlignment="1">
      <alignment horizontal="center" vertical="center" wrapText="1"/>
    </xf>
    <xf numFmtId="0" fontId="23" fillId="9" borderId="4" xfId="0" quotePrefix="1" applyFont="1" applyFill="1" applyBorder="1" applyAlignment="1">
      <alignment horizontal="center" vertical="center" wrapText="1"/>
    </xf>
    <xf numFmtId="0" fontId="33" fillId="0" borderId="7" xfId="0" applyFont="1" applyFill="1" applyBorder="1" applyAlignment="1">
      <alignment horizontal="center" vertical="center" wrapText="1"/>
    </xf>
    <xf numFmtId="0" fontId="19" fillId="30" borderId="5" xfId="0" applyFont="1" applyFill="1" applyBorder="1" applyAlignment="1">
      <alignment horizontal="center" vertical="center" textRotation="90" wrapText="1"/>
    </xf>
    <xf numFmtId="0" fontId="19" fillId="30" borderId="7" xfId="0" applyFont="1" applyFill="1" applyBorder="1" applyAlignment="1">
      <alignment horizontal="center" vertical="center" textRotation="90" wrapText="1"/>
    </xf>
    <xf numFmtId="0" fontId="19" fillId="68" borderId="5" xfId="0" applyFont="1" applyFill="1" applyBorder="1" applyAlignment="1">
      <alignment horizontal="center" vertical="center" textRotation="90" wrapText="1"/>
    </xf>
    <xf numFmtId="0" fontId="19" fillId="68" borderId="7" xfId="0" applyFont="1" applyFill="1" applyBorder="1" applyAlignment="1">
      <alignment horizontal="center" vertical="center" textRotation="90" wrapText="1"/>
    </xf>
    <xf numFmtId="0" fontId="48" fillId="5" borderId="1" xfId="2" applyFont="1" applyFill="1" applyBorder="1" applyAlignment="1">
      <alignment horizontal="center"/>
    </xf>
    <xf numFmtId="0" fontId="46" fillId="22" borderId="1" xfId="2" applyFont="1" applyFill="1" applyBorder="1" applyAlignment="1">
      <alignment horizontal="center" vertical="center" wrapText="1"/>
    </xf>
    <xf numFmtId="0" fontId="47" fillId="0" borderId="0" xfId="2" applyFont="1" applyAlignment="1">
      <alignment horizontal="center"/>
    </xf>
    <xf numFmtId="0" fontId="48" fillId="0" borderId="1" xfId="2" applyFont="1" applyBorder="1" applyAlignment="1">
      <alignment horizontal="center" vertical="center"/>
    </xf>
    <xf numFmtId="0" fontId="46" fillId="22" borderId="3" xfId="2" applyFont="1" applyFill="1" applyBorder="1" applyAlignment="1">
      <alignment horizontal="center" vertical="center" wrapText="1"/>
    </xf>
    <xf numFmtId="0" fontId="46" fillId="22" borderId="2" xfId="2" applyFont="1" applyFill="1" applyBorder="1" applyAlignment="1">
      <alignment horizontal="center" vertical="center" wrapText="1"/>
    </xf>
    <xf numFmtId="0" fontId="46" fillId="25" borderId="3" xfId="2" applyFont="1" applyFill="1" applyBorder="1" applyAlignment="1">
      <alignment horizontal="center" vertical="center" wrapText="1"/>
    </xf>
    <xf numFmtId="0" fontId="46" fillId="25" borderId="2" xfId="2" applyFont="1" applyFill="1" applyBorder="1" applyAlignment="1">
      <alignment horizontal="center" vertical="center" wrapText="1"/>
    </xf>
    <xf numFmtId="0" fontId="46" fillId="20" borderId="18" xfId="2" applyFont="1" applyFill="1" applyBorder="1" applyAlignment="1">
      <alignment horizontal="center" vertical="center" wrapText="1"/>
    </xf>
    <xf numFmtId="0" fontId="46" fillId="24" borderId="2" xfId="2" applyFont="1" applyFill="1" applyBorder="1" applyAlignment="1">
      <alignment horizontal="center" vertical="center" wrapText="1"/>
    </xf>
    <xf numFmtId="0" fontId="46" fillId="0" borderId="2" xfId="2" applyFont="1" applyBorder="1" applyAlignment="1">
      <alignment horizontal="center" vertical="center" wrapText="1"/>
    </xf>
    <xf numFmtId="0" fontId="7" fillId="4" borderId="1" xfId="0" applyFont="1" applyFill="1" applyBorder="1" applyAlignment="1">
      <alignment horizontal="center"/>
    </xf>
    <xf numFmtId="0" fontId="7" fillId="0" borderId="1"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7" fillId="0" borderId="0" xfId="0" applyFont="1" applyAlignment="1">
      <alignment horizontal="center" vertical="center" wrapText="1"/>
    </xf>
    <xf numFmtId="0" fontId="24" fillId="0" borderId="0" xfId="0" applyFont="1" applyAlignment="1">
      <alignment horizontal="left" vertical="center" wrapText="1"/>
    </xf>
    <xf numFmtId="0" fontId="28" fillId="0" borderId="1" xfId="0" applyFont="1" applyBorder="1" applyAlignment="1">
      <alignment horizontal="left" vertical="center" textRotation="90" wrapText="1"/>
    </xf>
    <xf numFmtId="0" fontId="28" fillId="0" borderId="3" xfId="0" applyFont="1" applyBorder="1" applyAlignment="1">
      <alignment horizontal="left" vertical="center" wrapText="1"/>
    </xf>
    <xf numFmtId="0" fontId="28" fillId="0" borderId="2"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center" vertical="center" wrapText="1"/>
    </xf>
    <xf numFmtId="0" fontId="9" fillId="0" borderId="0" xfId="3" applyFont="1" applyAlignment="1">
      <alignment horizontal="center"/>
    </xf>
    <xf numFmtId="0" fontId="58" fillId="15" borderId="1" xfId="0" applyFont="1" applyFill="1" applyBorder="1" applyAlignment="1">
      <alignment horizontal="center" vertical="center" wrapText="1"/>
    </xf>
    <xf numFmtId="0" fontId="58" fillId="15" borderId="3" xfId="0" applyFont="1" applyFill="1" applyBorder="1" applyAlignment="1">
      <alignment horizontal="center" vertical="center" wrapText="1" readingOrder="1"/>
    </xf>
    <xf numFmtId="0" fontId="58" fillId="15" borderId="4" xfId="0" applyFont="1" applyFill="1" applyBorder="1" applyAlignment="1">
      <alignment horizontal="center" vertical="center" wrapText="1" readingOrder="1"/>
    </xf>
    <xf numFmtId="0" fontId="56" fillId="0" borderId="0" xfId="0" applyFont="1" applyFill="1" applyBorder="1" applyAlignment="1">
      <alignment horizontal="center" vertical="center" wrapText="1"/>
    </xf>
    <xf numFmtId="0" fontId="58" fillId="15" borderId="5" xfId="0" applyFont="1" applyFill="1" applyBorder="1" applyAlignment="1">
      <alignment horizontal="center" vertical="center" wrapText="1" readingOrder="1"/>
    </xf>
    <xf numFmtId="0" fontId="58" fillId="15" borderId="7" xfId="0" applyFont="1" applyFill="1" applyBorder="1" applyAlignment="1">
      <alignment horizontal="center" vertical="center" wrapText="1" readingOrder="1"/>
    </xf>
    <xf numFmtId="0" fontId="56" fillId="0" borderId="0" xfId="0" applyFont="1" applyFill="1" applyBorder="1" applyAlignment="1">
      <alignment horizontal="left" vertical="center" wrapText="1"/>
    </xf>
    <xf numFmtId="0" fontId="61" fillId="0" borderId="0" xfId="0" applyFont="1" applyAlignment="1">
      <alignment horizontal="center" vertical="center" wrapText="1"/>
    </xf>
    <xf numFmtId="0" fontId="51" fillId="0" borderId="0" xfId="0" applyFont="1" applyFill="1" applyBorder="1" applyAlignment="1">
      <alignment horizontal="left" vertical="center" wrapText="1"/>
    </xf>
    <xf numFmtId="0" fontId="56" fillId="0" borderId="0" xfId="0" applyFont="1" applyFill="1" applyBorder="1" applyAlignment="1">
      <alignment horizontal="left" vertical="center" textRotation="90" wrapText="1"/>
    </xf>
    <xf numFmtId="0" fontId="58" fillId="15" borderId="6" xfId="0" applyFont="1" applyFill="1" applyBorder="1" applyAlignment="1">
      <alignment horizontal="center" vertical="center" wrapText="1" readingOrder="1"/>
    </xf>
    <xf numFmtId="0" fontId="58" fillId="15" borderId="5" xfId="0" applyFont="1" applyFill="1" applyBorder="1" applyAlignment="1">
      <alignment horizontal="center" vertical="center" wrapText="1"/>
    </xf>
    <xf numFmtId="0" fontId="58" fillId="15" borderId="6" xfId="0" applyFont="1" applyFill="1" applyBorder="1" applyAlignment="1">
      <alignment horizontal="center" vertical="center" wrapText="1"/>
    </xf>
    <xf numFmtId="0" fontId="58" fillId="15" borderId="7" xfId="0" applyFont="1" applyFill="1" applyBorder="1" applyAlignment="1">
      <alignment horizontal="center" vertical="center" wrapText="1"/>
    </xf>
  </cellXfs>
  <cellStyles count="5">
    <cellStyle name="Comma" xfId="1" builtinId="3"/>
    <cellStyle name="Comma [0]" xfId="4" builtinId="6"/>
    <cellStyle name="Normal" xfId="0" builtinId="0"/>
    <cellStyle name="Normal 3 2" xfId="2"/>
    <cellStyle name="Normal 4" xfId="3"/>
  </cellStyles>
  <dxfs count="0"/>
  <tableStyles count="0" defaultTableStyle="TableStyleMedium2" defaultPivotStyle="PivotStyleLight16"/>
  <colors>
    <mruColors>
      <color rgb="FFFF6699"/>
      <color rgb="FF0099FF"/>
      <color rgb="FFFF66FF"/>
      <color rgb="FF66FFFF"/>
      <color rgb="FF993366"/>
      <color rgb="FF336600"/>
      <color rgb="FF00CC00"/>
      <color rgb="FF6699FF"/>
      <color rgb="FF6666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14</xdr:col>
      <xdr:colOff>0</xdr:colOff>
      <xdr:row>2</xdr:row>
      <xdr:rowOff>0</xdr:rowOff>
    </xdr:from>
    <xdr:to>
      <xdr:col>14</xdr:col>
      <xdr:colOff>819150</xdr:colOff>
      <xdr:row>3</xdr:row>
      <xdr:rowOff>0</xdr:rowOff>
    </xdr:to>
    <xdr:sp macro="" textlink="">
      <xdr:nvSpPr>
        <xdr:cNvPr id="2" name="Oval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twoCellAnchor>
    <xdr:from>
      <xdr:col>14</xdr:col>
      <xdr:colOff>0</xdr:colOff>
      <xdr:row>2</xdr:row>
      <xdr:rowOff>0</xdr:rowOff>
    </xdr:from>
    <xdr:to>
      <xdr:col>14</xdr:col>
      <xdr:colOff>819150</xdr:colOff>
      <xdr:row>3</xdr:row>
      <xdr:rowOff>0</xdr:rowOff>
    </xdr:to>
    <xdr:sp macro="" textlink="">
      <xdr:nvSpPr>
        <xdr:cNvPr id="3" name="Oval 2">
          <a:hlinkClick xmlns:r="http://schemas.openxmlformats.org/officeDocument/2006/relationships" r:id="rId1"/>
        </xdr:cNvPr>
        <xdr:cNvSpPr/>
      </xdr:nvSpPr>
      <xdr:spPr>
        <a:xfrm>
          <a:off x="10706100" y="428625"/>
          <a:ext cx="819150" cy="5810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topLeftCell="A7" zoomScale="85" zoomScaleNormal="85" workbookViewId="0">
      <selection activeCell="D18" sqref="D18"/>
    </sheetView>
  </sheetViews>
  <sheetFormatPr defaultColWidth="10.28515625" defaultRowHeight="15.75" x14ac:dyDescent="0.25"/>
  <cols>
    <col min="1" max="1" width="10.28515625" style="6"/>
    <col min="2" max="2" width="7.42578125" style="11" customWidth="1"/>
    <col min="3" max="3" width="30.7109375" style="6" customWidth="1"/>
    <col min="4" max="4" width="56.28515625" style="6" customWidth="1"/>
    <col min="5" max="5" width="10.28515625" style="6"/>
    <col min="6" max="6" width="10.28515625" style="412"/>
    <col min="7" max="7" width="47" style="412" bestFit="1" customWidth="1"/>
    <col min="8" max="8" width="255.7109375" style="412" bestFit="1" customWidth="1"/>
    <col min="9" max="13" width="10.28515625" style="412"/>
    <col min="14" max="16384" width="10.28515625" style="6"/>
  </cols>
  <sheetData>
    <row r="1" spans="2:13" ht="27.75" customHeight="1" x14ac:dyDescent="0.25">
      <c r="B1" s="540" t="s">
        <v>81</v>
      </c>
      <c r="C1" s="540"/>
      <c r="D1" s="540"/>
      <c r="E1" s="7"/>
      <c r="F1" s="411"/>
      <c r="G1" s="411"/>
      <c r="H1" s="411"/>
      <c r="I1" s="411"/>
    </row>
    <row r="2" spans="2:13" ht="30" customHeight="1" x14ac:dyDescent="0.25">
      <c r="B2" s="8" t="s">
        <v>0</v>
      </c>
      <c r="C2" s="8" t="s">
        <v>11</v>
      </c>
      <c r="D2" s="8" t="s">
        <v>12</v>
      </c>
      <c r="F2" s="413"/>
      <c r="G2" s="413"/>
      <c r="H2" s="413" t="s">
        <v>12</v>
      </c>
    </row>
    <row r="3" spans="2:13" s="9" customFormat="1" ht="18" customHeight="1" x14ac:dyDescent="0.25">
      <c r="B3" s="10" t="s">
        <v>7</v>
      </c>
      <c r="C3" s="10" t="s">
        <v>8</v>
      </c>
      <c r="D3" s="10" t="s">
        <v>9</v>
      </c>
      <c r="F3" s="414"/>
      <c r="G3" s="414"/>
      <c r="H3" s="414" t="s">
        <v>9</v>
      </c>
      <c r="I3" s="412"/>
      <c r="J3" s="412"/>
      <c r="K3" s="412"/>
      <c r="L3" s="412"/>
      <c r="M3" s="412"/>
    </row>
    <row r="4" spans="2:13" s="9" customFormat="1" ht="18" customHeight="1" x14ac:dyDescent="0.25">
      <c r="B4" s="407"/>
      <c r="C4" s="10"/>
      <c r="D4" s="408"/>
      <c r="F4" s="414"/>
      <c r="G4" s="414"/>
      <c r="H4" s="414"/>
      <c r="I4" s="412"/>
      <c r="J4" s="412"/>
      <c r="K4" s="412"/>
      <c r="L4" s="412"/>
      <c r="M4" s="412"/>
    </row>
    <row r="5" spans="2:13" s="9" customFormat="1" ht="72.75" customHeight="1" x14ac:dyDescent="0.25">
      <c r="B5" s="10">
        <v>1</v>
      </c>
      <c r="C5" s="410" t="s">
        <v>522</v>
      </c>
      <c r="D5" s="409" t="s">
        <v>524</v>
      </c>
      <c r="F5" s="414"/>
      <c r="G5" s="414"/>
      <c r="H5" s="414"/>
      <c r="I5" s="412"/>
      <c r="J5" s="412"/>
      <c r="K5" s="412"/>
      <c r="L5" s="412"/>
      <c r="M5" s="412"/>
    </row>
    <row r="6" spans="2:13" s="9" customFormat="1" ht="72.75" customHeight="1" x14ac:dyDescent="0.25">
      <c r="B6" s="10">
        <v>2</v>
      </c>
      <c r="C6" s="410" t="s">
        <v>523</v>
      </c>
      <c r="D6" s="409" t="s">
        <v>525</v>
      </c>
      <c r="F6" s="414"/>
      <c r="G6" s="414"/>
      <c r="H6" s="414"/>
      <c r="I6" s="412"/>
      <c r="J6" s="412"/>
      <c r="K6" s="412"/>
      <c r="L6" s="412"/>
      <c r="M6" s="412"/>
    </row>
    <row r="7" spans="2:13" s="9" customFormat="1" ht="72.75" customHeight="1" x14ac:dyDescent="0.25">
      <c r="B7" s="10">
        <v>3</v>
      </c>
      <c r="C7" s="410" t="s">
        <v>521</v>
      </c>
      <c r="D7" s="409" t="s">
        <v>520</v>
      </c>
      <c r="F7" s="414"/>
      <c r="G7" s="414"/>
      <c r="H7" s="414"/>
      <c r="I7" s="412"/>
      <c r="J7" s="412"/>
      <c r="K7" s="412"/>
      <c r="L7" s="412"/>
      <c r="M7" s="412"/>
    </row>
    <row r="8" spans="2:13" s="9" customFormat="1" ht="84" customHeight="1" x14ac:dyDescent="0.25">
      <c r="B8" s="10">
        <v>4</v>
      </c>
      <c r="C8" s="410" t="s">
        <v>518</v>
      </c>
      <c r="D8" s="409" t="s">
        <v>519</v>
      </c>
      <c r="F8" s="414"/>
      <c r="G8" s="414"/>
      <c r="H8" s="414"/>
      <c r="I8" s="412"/>
      <c r="J8" s="412"/>
      <c r="K8" s="412"/>
      <c r="L8" s="412"/>
      <c r="M8" s="412"/>
    </row>
    <row r="11" spans="2:13" ht="63" x14ac:dyDescent="0.25">
      <c r="C11" s="6" t="s">
        <v>559</v>
      </c>
      <c r="D11" s="6" t="s">
        <v>569</v>
      </c>
    </row>
    <row r="12" spans="2:13" x14ac:dyDescent="0.25">
      <c r="B12" s="6"/>
    </row>
    <row r="13" spans="2:13" x14ac:dyDescent="0.25">
      <c r="B13" s="6"/>
    </row>
    <row r="14" spans="2:13" x14ac:dyDescent="0.25">
      <c r="B14" s="6"/>
    </row>
    <row r="15" spans="2:13" x14ac:dyDescent="0.25">
      <c r="B15" s="6"/>
    </row>
    <row r="16" spans="2:13" x14ac:dyDescent="0.25">
      <c r="B16" s="6"/>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6"/>
    </row>
    <row r="25" spans="2:2" x14ac:dyDescent="0.25">
      <c r="B25" s="6"/>
    </row>
    <row r="26" spans="2:2" x14ac:dyDescent="0.25">
      <c r="B26" s="6"/>
    </row>
    <row r="27" spans="2:2" x14ac:dyDescent="0.25">
      <c r="B27" s="6"/>
    </row>
    <row r="28" spans="2:2" x14ac:dyDescent="0.25">
      <c r="B28" s="6"/>
    </row>
    <row r="29" spans="2:2" x14ac:dyDescent="0.25">
      <c r="B29" s="6"/>
    </row>
    <row r="30" spans="2:2" x14ac:dyDescent="0.25">
      <c r="B30" s="6"/>
    </row>
    <row r="31" spans="2:2" x14ac:dyDescent="0.25">
      <c r="B31" s="6"/>
    </row>
    <row r="32" spans="2:2" x14ac:dyDescent="0.25">
      <c r="B32" s="6"/>
    </row>
    <row r="33" spans="2:2" x14ac:dyDescent="0.25">
      <c r="B33" s="6"/>
    </row>
    <row r="34" spans="2:2" x14ac:dyDescent="0.25">
      <c r="B34" s="6"/>
    </row>
    <row r="35" spans="2:2" x14ac:dyDescent="0.25">
      <c r="B35" s="6"/>
    </row>
    <row r="36" spans="2:2" x14ac:dyDescent="0.25">
      <c r="B36" s="6"/>
    </row>
    <row r="37" spans="2:2" x14ac:dyDescent="0.25">
      <c r="B37" s="6"/>
    </row>
  </sheetData>
  <mergeCells count="1">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28" zoomScale="70" zoomScaleNormal="70" workbookViewId="0">
      <selection activeCell="F30" sqref="F30"/>
    </sheetView>
  </sheetViews>
  <sheetFormatPr defaultColWidth="10.28515625" defaultRowHeight="15" x14ac:dyDescent="0.25"/>
  <cols>
    <col min="1" max="1" width="7.7109375" style="24" customWidth="1"/>
    <col min="2" max="2" width="30.85546875" style="24" customWidth="1"/>
    <col min="3" max="3" width="40.7109375" style="24" customWidth="1"/>
    <col min="4" max="4" width="25.28515625" style="24" customWidth="1"/>
    <col min="5" max="5" width="9.85546875" style="25" bestFit="1" customWidth="1"/>
    <col min="6" max="6" width="41.42578125" style="26" customWidth="1"/>
    <col min="7" max="7" width="17" style="32" customWidth="1"/>
    <col min="8" max="8" width="16.85546875" style="32" customWidth="1"/>
    <col min="9" max="9" width="13.5703125" style="32" customWidth="1"/>
    <col min="10" max="10" width="16.5703125" style="24" customWidth="1"/>
    <col min="11" max="16384" width="10.28515625" style="24"/>
  </cols>
  <sheetData>
    <row r="1" spans="1:11" s="12" customFormat="1" ht="47.25" customHeight="1" x14ac:dyDescent="0.2">
      <c r="A1" s="5"/>
      <c r="B1" s="544" t="s">
        <v>13</v>
      </c>
      <c r="C1" s="544"/>
      <c r="D1" s="544"/>
      <c r="E1" s="544"/>
      <c r="F1" s="544"/>
      <c r="G1" s="1"/>
      <c r="H1" s="1"/>
      <c r="I1" s="1"/>
    </row>
    <row r="2" spans="1:11" s="13" customFormat="1" ht="57" x14ac:dyDescent="0.25">
      <c r="A2" s="1" t="s">
        <v>0</v>
      </c>
      <c r="B2" s="1" t="s">
        <v>14</v>
      </c>
      <c r="C2" s="1" t="s">
        <v>15</v>
      </c>
      <c r="D2" s="1" t="s">
        <v>16</v>
      </c>
      <c r="E2" s="1" t="s">
        <v>17</v>
      </c>
      <c r="F2" s="39" t="s">
        <v>159</v>
      </c>
      <c r="G2" s="1" t="s">
        <v>528</v>
      </c>
      <c r="H2" s="1" t="s">
        <v>529</v>
      </c>
      <c r="I2" s="15" t="s">
        <v>528</v>
      </c>
      <c r="J2" s="15" t="s">
        <v>528</v>
      </c>
    </row>
    <row r="3" spans="1:11" s="16" customFormat="1" ht="51" customHeight="1" x14ac:dyDescent="0.25">
      <c r="A3" s="2" t="s">
        <v>7</v>
      </c>
      <c r="B3" s="2" t="s">
        <v>8</v>
      </c>
      <c r="C3" s="2" t="s">
        <v>9</v>
      </c>
      <c r="D3" s="2" t="s">
        <v>18</v>
      </c>
      <c r="E3" s="2" t="s">
        <v>19</v>
      </c>
      <c r="F3" s="14" t="s">
        <v>20</v>
      </c>
      <c r="G3" s="15" t="s">
        <v>526</v>
      </c>
      <c r="H3" s="15" t="s">
        <v>527</v>
      </c>
      <c r="I3" s="15" t="s">
        <v>521</v>
      </c>
      <c r="J3" s="15" t="s">
        <v>518</v>
      </c>
      <c r="K3" s="13"/>
    </row>
    <row r="4" spans="1:11" s="17" customFormat="1" ht="15" customHeight="1" x14ac:dyDescent="0.25">
      <c r="A4" s="545" t="s">
        <v>21</v>
      </c>
      <c r="B4" s="546"/>
      <c r="C4" s="546"/>
      <c r="D4" s="546"/>
      <c r="E4" s="546"/>
      <c r="F4" s="546"/>
      <c r="G4" s="546"/>
      <c r="H4" s="546"/>
      <c r="I4" s="546"/>
      <c r="J4" s="546"/>
    </row>
    <row r="5" spans="1:11" s="17" customFormat="1" ht="30" x14ac:dyDescent="0.25">
      <c r="A5" s="1">
        <v>1</v>
      </c>
      <c r="B5" s="18"/>
      <c r="C5" s="416" t="s">
        <v>161</v>
      </c>
      <c r="D5" s="18"/>
      <c r="E5" s="84"/>
      <c r="F5" s="416" t="s">
        <v>161</v>
      </c>
      <c r="G5" s="85" t="s">
        <v>59</v>
      </c>
      <c r="H5" s="31" t="s">
        <v>59</v>
      </c>
      <c r="I5" s="31" t="s">
        <v>59</v>
      </c>
      <c r="J5" s="31" t="s">
        <v>59</v>
      </c>
    </row>
    <row r="6" spans="1:11" s="17" customFormat="1" ht="45" x14ac:dyDescent="0.25">
      <c r="A6" s="1">
        <v>2</v>
      </c>
      <c r="B6" s="18"/>
      <c r="C6" s="416" t="s">
        <v>162</v>
      </c>
      <c r="D6" s="18"/>
      <c r="E6" s="84"/>
      <c r="F6" s="416" t="s">
        <v>162</v>
      </c>
      <c r="G6" s="85" t="s">
        <v>59</v>
      </c>
      <c r="H6" s="31" t="s">
        <v>59</v>
      </c>
      <c r="I6" s="31" t="s">
        <v>59</v>
      </c>
      <c r="J6" s="31" t="s">
        <v>59</v>
      </c>
    </row>
    <row r="7" spans="1:11" s="17" customFormat="1" ht="60" x14ac:dyDescent="0.25">
      <c r="A7" s="1">
        <v>3</v>
      </c>
      <c r="B7" s="18"/>
      <c r="C7" s="416" t="s">
        <v>530</v>
      </c>
      <c r="D7" s="18"/>
      <c r="E7" s="84"/>
      <c r="F7" s="416" t="s">
        <v>530</v>
      </c>
      <c r="G7" s="85" t="s">
        <v>59</v>
      </c>
      <c r="H7" s="31" t="s">
        <v>59</v>
      </c>
      <c r="I7" s="31" t="s">
        <v>59</v>
      </c>
      <c r="J7" s="31" t="s">
        <v>59</v>
      </c>
    </row>
    <row r="8" spans="1:11" s="17" customFormat="1" ht="60" x14ac:dyDescent="0.25">
      <c r="A8" s="1">
        <v>4</v>
      </c>
      <c r="B8" s="18"/>
      <c r="C8" s="416" t="s">
        <v>531</v>
      </c>
      <c r="D8" s="18"/>
      <c r="E8" s="84"/>
      <c r="F8" s="416" t="s">
        <v>531</v>
      </c>
      <c r="G8" s="85" t="s">
        <v>59</v>
      </c>
      <c r="H8" s="31" t="s">
        <v>59</v>
      </c>
      <c r="I8" s="31" t="s">
        <v>59</v>
      </c>
      <c r="J8" s="31" t="s">
        <v>59</v>
      </c>
    </row>
    <row r="9" spans="1:11" s="17" customFormat="1" ht="71.25" customHeight="1" x14ac:dyDescent="0.25">
      <c r="A9" s="1">
        <v>5</v>
      </c>
      <c r="B9" s="18"/>
      <c r="C9" s="416" t="s">
        <v>532</v>
      </c>
      <c r="D9" s="18"/>
      <c r="E9" s="84"/>
      <c r="F9" s="416" t="s">
        <v>532</v>
      </c>
      <c r="G9" s="85" t="s">
        <v>59</v>
      </c>
      <c r="H9" s="31" t="s">
        <v>59</v>
      </c>
      <c r="I9" s="31" t="s">
        <v>59</v>
      </c>
      <c r="J9" s="31" t="s">
        <v>59</v>
      </c>
    </row>
    <row r="10" spans="1:11" s="17" customFormat="1" ht="54" customHeight="1" x14ac:dyDescent="0.25">
      <c r="A10" s="1">
        <v>6</v>
      </c>
      <c r="B10" s="18"/>
      <c r="C10" s="416" t="s">
        <v>533</v>
      </c>
      <c r="D10" s="18"/>
      <c r="E10" s="84"/>
      <c r="F10" s="416" t="s">
        <v>533</v>
      </c>
      <c r="G10" s="85" t="s">
        <v>59</v>
      </c>
      <c r="H10" s="31" t="s">
        <v>59</v>
      </c>
      <c r="I10" s="31" t="s">
        <v>59</v>
      </c>
      <c r="J10" s="31" t="s">
        <v>59</v>
      </c>
    </row>
    <row r="11" spans="1:11" s="17" customFormat="1" ht="41.25" customHeight="1" x14ac:dyDescent="0.25">
      <c r="A11" s="1">
        <v>7</v>
      </c>
      <c r="B11" s="18"/>
      <c r="C11" s="416" t="s">
        <v>168</v>
      </c>
      <c r="D11" s="18"/>
      <c r="E11" s="84"/>
      <c r="F11" s="416" t="s">
        <v>168</v>
      </c>
      <c r="G11" s="85" t="s">
        <v>59</v>
      </c>
      <c r="H11" s="31" t="s">
        <v>59</v>
      </c>
      <c r="I11" s="31" t="s">
        <v>59</v>
      </c>
      <c r="J11" s="31" t="s">
        <v>59</v>
      </c>
    </row>
    <row r="12" spans="1:11" s="17" customFormat="1" ht="46.5" customHeight="1" x14ac:dyDescent="0.25">
      <c r="A12" s="1">
        <v>8</v>
      </c>
      <c r="B12" s="18"/>
      <c r="C12" s="416" t="s">
        <v>163</v>
      </c>
      <c r="D12" s="18"/>
      <c r="E12" s="84"/>
      <c r="F12" s="416" t="s">
        <v>163</v>
      </c>
      <c r="G12" s="85" t="s">
        <v>59</v>
      </c>
      <c r="H12" s="31" t="s">
        <v>59</v>
      </c>
      <c r="I12" s="31" t="s">
        <v>59</v>
      </c>
      <c r="J12" s="31" t="s">
        <v>59</v>
      </c>
    </row>
    <row r="13" spans="1:11" s="17" customFormat="1" ht="45" x14ac:dyDescent="0.25">
      <c r="A13" s="1">
        <v>9</v>
      </c>
      <c r="B13" s="18"/>
      <c r="C13" s="416" t="s">
        <v>534</v>
      </c>
      <c r="D13" s="18"/>
      <c r="E13" s="84"/>
      <c r="F13" s="416" t="s">
        <v>534</v>
      </c>
      <c r="G13" s="85" t="s">
        <v>59</v>
      </c>
      <c r="H13" s="31" t="s">
        <v>59</v>
      </c>
      <c r="I13" s="31" t="s">
        <v>59</v>
      </c>
      <c r="J13" s="31" t="s">
        <v>59</v>
      </c>
    </row>
    <row r="14" spans="1:11" s="17" customFormat="1" ht="39.75" customHeight="1" x14ac:dyDescent="0.25">
      <c r="A14" s="1">
        <v>10</v>
      </c>
      <c r="B14" s="18"/>
      <c r="C14" s="416" t="s">
        <v>535</v>
      </c>
      <c r="D14" s="18"/>
      <c r="E14" s="84"/>
      <c r="F14" s="416" t="s">
        <v>535</v>
      </c>
      <c r="G14" s="85" t="s">
        <v>59</v>
      </c>
      <c r="H14" s="31" t="s">
        <v>59</v>
      </c>
      <c r="I14" s="31" t="s">
        <v>59</v>
      </c>
      <c r="J14" s="31" t="s">
        <v>59</v>
      </c>
    </row>
    <row r="15" spans="1:11" s="17" customFormat="1" ht="105" x14ac:dyDescent="0.25">
      <c r="A15" s="1">
        <v>11</v>
      </c>
      <c r="B15" s="18"/>
      <c r="C15" s="416" t="s">
        <v>536</v>
      </c>
      <c r="D15" s="18"/>
      <c r="E15" s="84"/>
      <c r="F15" s="416" t="s">
        <v>536</v>
      </c>
      <c r="G15" s="85" t="s">
        <v>59</v>
      </c>
      <c r="H15" s="31" t="s">
        <v>59</v>
      </c>
      <c r="I15" s="31" t="s">
        <v>59</v>
      </c>
      <c r="J15" s="31" t="s">
        <v>59</v>
      </c>
    </row>
    <row r="16" spans="1:11" s="17" customFormat="1" ht="15" customHeight="1" x14ac:dyDescent="0.25">
      <c r="A16" s="547" t="s">
        <v>22</v>
      </c>
      <c r="B16" s="548"/>
      <c r="C16" s="548"/>
      <c r="D16" s="548"/>
      <c r="E16" s="548"/>
      <c r="F16" s="548"/>
      <c r="G16" s="548"/>
      <c r="H16" s="548"/>
      <c r="I16" s="548"/>
      <c r="J16" s="549"/>
    </row>
    <row r="17" spans="1:10" s="417" customFormat="1" ht="105" x14ac:dyDescent="0.25">
      <c r="A17" s="87">
        <v>1</v>
      </c>
      <c r="B17" s="87"/>
      <c r="C17" s="416" t="s">
        <v>537</v>
      </c>
      <c r="D17" s="87"/>
      <c r="E17" s="87"/>
      <c r="F17" s="416" t="s">
        <v>537</v>
      </c>
      <c r="G17" s="31" t="s">
        <v>59</v>
      </c>
      <c r="H17" s="31" t="s">
        <v>59</v>
      </c>
      <c r="I17" s="31" t="s">
        <v>59</v>
      </c>
      <c r="J17" s="31" t="s">
        <v>59</v>
      </c>
    </row>
    <row r="18" spans="1:10" s="417" customFormat="1" ht="30" x14ac:dyDescent="0.25">
      <c r="A18" s="87">
        <v>2</v>
      </c>
      <c r="B18" s="87"/>
      <c r="C18" s="416" t="s">
        <v>176</v>
      </c>
      <c r="D18" s="87"/>
      <c r="E18" s="87"/>
      <c r="F18" s="416" t="s">
        <v>176</v>
      </c>
      <c r="G18" s="31" t="s">
        <v>59</v>
      </c>
      <c r="H18" s="31" t="s">
        <v>59</v>
      </c>
      <c r="I18" s="31" t="s">
        <v>59</v>
      </c>
      <c r="J18" s="31" t="s">
        <v>59</v>
      </c>
    </row>
    <row r="19" spans="1:10" s="417" customFormat="1" ht="105" x14ac:dyDescent="0.25">
      <c r="A19" s="87">
        <v>3</v>
      </c>
      <c r="B19" s="87"/>
      <c r="C19" s="416" t="s">
        <v>538</v>
      </c>
      <c r="D19" s="87"/>
      <c r="E19" s="87"/>
      <c r="F19" s="416" t="s">
        <v>538</v>
      </c>
      <c r="G19" s="31" t="s">
        <v>59</v>
      </c>
      <c r="H19" s="31" t="s">
        <v>59</v>
      </c>
      <c r="I19" s="31" t="s">
        <v>59</v>
      </c>
      <c r="J19" s="31" t="s">
        <v>59</v>
      </c>
    </row>
    <row r="20" spans="1:10" s="417" customFormat="1" ht="60" x14ac:dyDescent="0.25">
      <c r="A20" s="87">
        <v>4</v>
      </c>
      <c r="B20" s="87"/>
      <c r="C20" s="416" t="s">
        <v>539</v>
      </c>
      <c r="D20" s="87"/>
      <c r="E20" s="87"/>
      <c r="F20" s="416" t="s">
        <v>539</v>
      </c>
      <c r="G20" s="31" t="s">
        <v>59</v>
      </c>
      <c r="H20" s="31" t="s">
        <v>59</v>
      </c>
      <c r="I20" s="31" t="s">
        <v>59</v>
      </c>
      <c r="J20" s="31" t="s">
        <v>59</v>
      </c>
    </row>
    <row r="21" spans="1:10" s="417" customFormat="1" ht="60" x14ac:dyDescent="0.25">
      <c r="A21" s="87">
        <v>5</v>
      </c>
      <c r="B21" s="87"/>
      <c r="C21" s="416" t="s">
        <v>177</v>
      </c>
      <c r="D21" s="87"/>
      <c r="E21" s="87"/>
      <c r="F21" s="416" t="s">
        <v>177</v>
      </c>
      <c r="G21" s="31" t="s">
        <v>59</v>
      </c>
      <c r="H21" s="31" t="s">
        <v>59</v>
      </c>
      <c r="I21" s="31" t="s">
        <v>59</v>
      </c>
      <c r="J21" s="31" t="s">
        <v>59</v>
      </c>
    </row>
    <row r="22" spans="1:10" s="417" customFormat="1" ht="60" x14ac:dyDescent="0.25">
      <c r="A22" s="87">
        <v>6</v>
      </c>
      <c r="B22" s="87"/>
      <c r="C22" s="416" t="s">
        <v>540</v>
      </c>
      <c r="D22" s="87"/>
      <c r="E22" s="87"/>
      <c r="F22" s="416" t="s">
        <v>540</v>
      </c>
      <c r="G22" s="31" t="s">
        <v>59</v>
      </c>
      <c r="H22" s="31" t="s">
        <v>59</v>
      </c>
      <c r="I22" s="31" t="s">
        <v>59</v>
      </c>
      <c r="J22" s="31" t="s">
        <v>59</v>
      </c>
    </row>
    <row r="23" spans="1:10" s="417" customFormat="1" ht="75" x14ac:dyDescent="0.25">
      <c r="A23" s="87">
        <v>7</v>
      </c>
      <c r="B23" s="87"/>
      <c r="C23" s="416" t="s">
        <v>179</v>
      </c>
      <c r="D23" s="87"/>
      <c r="E23" s="87"/>
      <c r="F23" s="416" t="s">
        <v>179</v>
      </c>
      <c r="G23" s="31" t="s">
        <v>59</v>
      </c>
      <c r="H23" s="31" t="s">
        <v>59</v>
      </c>
      <c r="I23" s="31" t="s">
        <v>59</v>
      </c>
      <c r="J23" s="31" t="s">
        <v>59</v>
      </c>
    </row>
    <row r="24" spans="1:10" s="417" customFormat="1" ht="60" x14ac:dyDescent="0.25">
      <c r="A24" s="87">
        <v>8</v>
      </c>
      <c r="B24" s="87"/>
      <c r="C24" s="416" t="s">
        <v>541</v>
      </c>
      <c r="D24" s="87"/>
      <c r="E24" s="87"/>
      <c r="F24" s="416" t="s">
        <v>541</v>
      </c>
      <c r="G24" s="31" t="s">
        <v>59</v>
      </c>
      <c r="H24" s="31" t="s">
        <v>59</v>
      </c>
      <c r="I24" s="31" t="s">
        <v>59</v>
      </c>
      <c r="J24" s="31" t="s">
        <v>59</v>
      </c>
    </row>
    <row r="25" spans="1:10" s="417" customFormat="1" ht="60" x14ac:dyDescent="0.25">
      <c r="A25" s="87">
        <v>9</v>
      </c>
      <c r="B25" s="87"/>
      <c r="C25" s="416" t="s">
        <v>181</v>
      </c>
      <c r="D25" s="87"/>
      <c r="E25" s="87"/>
      <c r="F25" s="416" t="s">
        <v>181</v>
      </c>
      <c r="G25" s="31" t="s">
        <v>59</v>
      </c>
      <c r="H25" s="31" t="s">
        <v>59</v>
      </c>
      <c r="I25" s="31" t="s">
        <v>59</v>
      </c>
      <c r="J25" s="31" t="s">
        <v>59</v>
      </c>
    </row>
    <row r="26" spans="1:10" s="417" customFormat="1" ht="90" x14ac:dyDescent="0.25">
      <c r="A26" s="87">
        <v>10</v>
      </c>
      <c r="B26" s="87"/>
      <c r="C26" s="416" t="s">
        <v>542</v>
      </c>
      <c r="D26" s="87"/>
      <c r="E26" s="87"/>
      <c r="F26" s="416" t="s">
        <v>542</v>
      </c>
      <c r="G26" s="415" t="s">
        <v>59</v>
      </c>
      <c r="H26" s="415" t="s">
        <v>59</v>
      </c>
      <c r="I26" s="415" t="s">
        <v>59</v>
      </c>
      <c r="J26" s="31" t="s">
        <v>59</v>
      </c>
    </row>
    <row r="27" spans="1:10" s="21" customFormat="1" ht="15" customHeight="1" x14ac:dyDescent="0.25">
      <c r="A27" s="541" t="s">
        <v>32</v>
      </c>
      <c r="B27" s="542"/>
      <c r="C27" s="542"/>
      <c r="D27" s="542"/>
      <c r="E27" s="542"/>
      <c r="F27" s="542"/>
      <c r="G27" s="542"/>
      <c r="H27" s="542"/>
      <c r="I27" s="542"/>
      <c r="J27" s="543"/>
    </row>
    <row r="28" spans="1:10" s="21" customFormat="1" ht="105" x14ac:dyDescent="0.25">
      <c r="A28" s="1">
        <v>1</v>
      </c>
      <c r="B28" s="18"/>
      <c r="C28" s="20" t="s">
        <v>543</v>
      </c>
      <c r="D28" s="22"/>
      <c r="E28" s="18"/>
      <c r="F28" s="20" t="s">
        <v>543</v>
      </c>
      <c r="G28" s="31" t="s">
        <v>59</v>
      </c>
      <c r="H28" s="31" t="s">
        <v>59</v>
      </c>
      <c r="I28" s="31" t="s">
        <v>59</v>
      </c>
      <c r="J28" s="31" t="s">
        <v>59</v>
      </c>
    </row>
    <row r="29" spans="1:10" s="21" customFormat="1" ht="57.75" customHeight="1" x14ac:dyDescent="0.25">
      <c r="A29" s="1">
        <v>2</v>
      </c>
      <c r="B29" s="18"/>
      <c r="C29" s="20" t="s">
        <v>544</v>
      </c>
      <c r="D29" s="22"/>
      <c r="E29" s="18"/>
      <c r="F29" s="20" t="s">
        <v>544</v>
      </c>
      <c r="G29" s="31" t="s">
        <v>59</v>
      </c>
      <c r="H29" s="31" t="s">
        <v>59</v>
      </c>
      <c r="I29" s="31" t="s">
        <v>59</v>
      </c>
      <c r="J29" s="93"/>
    </row>
    <row r="30" spans="1:10" s="21" customFormat="1" ht="62.25" customHeight="1" x14ac:dyDescent="0.25">
      <c r="A30" s="1">
        <v>3</v>
      </c>
      <c r="B30" s="18"/>
      <c r="C30" s="20" t="s">
        <v>545</v>
      </c>
      <c r="D30" s="22"/>
      <c r="E30" s="18"/>
      <c r="F30" s="20" t="s">
        <v>545</v>
      </c>
      <c r="G30" s="31"/>
      <c r="H30" s="31"/>
      <c r="I30" s="31"/>
      <c r="J30" s="31" t="s">
        <v>59</v>
      </c>
    </row>
    <row r="31" spans="1:10" s="21" customFormat="1" ht="75" x14ac:dyDescent="0.25">
      <c r="A31" s="1">
        <v>4</v>
      </c>
      <c r="B31" s="18"/>
      <c r="C31" s="20" t="s">
        <v>546</v>
      </c>
      <c r="D31" s="22"/>
      <c r="E31" s="18"/>
      <c r="F31" s="20" t="s">
        <v>546</v>
      </c>
      <c r="G31" s="31" t="s">
        <v>59</v>
      </c>
      <c r="H31" s="31" t="s">
        <v>59</v>
      </c>
      <c r="I31" s="31" t="s">
        <v>59</v>
      </c>
      <c r="J31" s="31" t="s">
        <v>59</v>
      </c>
    </row>
    <row r="32" spans="1:10" s="21" customFormat="1" ht="15" customHeight="1" x14ac:dyDescent="0.25">
      <c r="A32" s="541" t="s">
        <v>94</v>
      </c>
      <c r="B32" s="542"/>
      <c r="C32" s="542"/>
      <c r="D32" s="542"/>
      <c r="E32" s="542"/>
      <c r="F32" s="542"/>
      <c r="G32" s="542"/>
      <c r="H32" s="542"/>
      <c r="I32" s="542"/>
      <c r="J32" s="543"/>
    </row>
    <row r="33" spans="1:10" s="88" customFormat="1" ht="110.25" x14ac:dyDescent="0.25">
      <c r="A33" s="87">
        <v>1</v>
      </c>
      <c r="B33" s="87"/>
      <c r="C33" s="19" t="s">
        <v>23</v>
      </c>
      <c r="D33" s="87"/>
      <c r="E33" s="89"/>
      <c r="F33" s="91" t="s">
        <v>175</v>
      </c>
      <c r="G33" s="90" t="s">
        <v>59</v>
      </c>
      <c r="H33" s="87" t="s">
        <v>59</v>
      </c>
      <c r="I33" s="87" t="s">
        <v>59</v>
      </c>
      <c r="J33" s="87" t="s">
        <v>59</v>
      </c>
    </row>
    <row r="34" spans="1:10" s="88" customFormat="1" ht="31.5" x14ac:dyDescent="0.25">
      <c r="A34" s="87">
        <v>2</v>
      </c>
      <c r="B34" s="87"/>
      <c r="C34" s="19" t="s">
        <v>24</v>
      </c>
      <c r="D34" s="87"/>
      <c r="E34" s="89"/>
      <c r="F34" s="91" t="s">
        <v>176</v>
      </c>
      <c r="G34" s="90" t="s">
        <v>59</v>
      </c>
      <c r="H34" s="87" t="s">
        <v>59</v>
      </c>
      <c r="I34" s="87" t="s">
        <v>59</v>
      </c>
      <c r="J34" s="87" t="s">
        <v>59</v>
      </c>
    </row>
    <row r="35" spans="1:10" s="88" customFormat="1" ht="173.25" x14ac:dyDescent="0.25">
      <c r="A35" s="87">
        <v>3</v>
      </c>
      <c r="B35" s="87"/>
      <c r="C35" s="19" t="s">
        <v>25</v>
      </c>
      <c r="D35" s="87"/>
      <c r="E35" s="89"/>
      <c r="F35" s="91" t="s">
        <v>25</v>
      </c>
      <c r="G35" s="90" t="s">
        <v>59</v>
      </c>
      <c r="H35" s="87" t="s">
        <v>59</v>
      </c>
      <c r="I35" s="87" t="s">
        <v>59</v>
      </c>
      <c r="J35" s="87" t="s">
        <v>59</v>
      </c>
    </row>
    <row r="36" spans="1:10" s="88" customFormat="1" ht="63" x14ac:dyDescent="0.25">
      <c r="A36" s="87">
        <v>4</v>
      </c>
      <c r="B36" s="87"/>
      <c r="C36" s="20" t="s">
        <v>26</v>
      </c>
      <c r="D36" s="87"/>
      <c r="E36" s="89"/>
      <c r="F36" s="91" t="s">
        <v>26</v>
      </c>
      <c r="G36" s="90" t="s">
        <v>59</v>
      </c>
      <c r="H36" s="87" t="s">
        <v>59</v>
      </c>
      <c r="I36" s="87" t="s">
        <v>59</v>
      </c>
      <c r="J36" s="418"/>
    </row>
    <row r="37" spans="1:10" s="88" customFormat="1" ht="63" x14ac:dyDescent="0.25">
      <c r="A37" s="87">
        <v>5</v>
      </c>
      <c r="B37" s="87"/>
      <c r="C37" s="20" t="s">
        <v>27</v>
      </c>
      <c r="D37" s="87"/>
      <c r="E37" s="89"/>
      <c r="F37" s="91" t="s">
        <v>177</v>
      </c>
      <c r="G37" s="90" t="s">
        <v>59</v>
      </c>
      <c r="H37" s="87" t="s">
        <v>59</v>
      </c>
      <c r="I37" s="87" t="s">
        <v>59</v>
      </c>
      <c r="J37" s="87" t="s">
        <v>59</v>
      </c>
    </row>
    <row r="38" spans="1:10" s="88" customFormat="1" ht="63" x14ac:dyDescent="0.25">
      <c r="A38" s="87">
        <v>6</v>
      </c>
      <c r="B38" s="87"/>
      <c r="C38" s="20" t="s">
        <v>28</v>
      </c>
      <c r="D38" s="87"/>
      <c r="E38" s="89"/>
      <c r="F38" s="91" t="s">
        <v>178</v>
      </c>
      <c r="G38" s="90" t="s">
        <v>59</v>
      </c>
      <c r="H38" s="87" t="s">
        <v>59</v>
      </c>
      <c r="I38" s="87" t="s">
        <v>59</v>
      </c>
      <c r="J38" s="87" t="s">
        <v>59</v>
      </c>
    </row>
    <row r="39" spans="1:10" s="88" customFormat="1" ht="78.75" x14ac:dyDescent="0.25">
      <c r="A39" s="87">
        <v>7</v>
      </c>
      <c r="B39" s="87"/>
      <c r="C39" s="20" t="s">
        <v>29</v>
      </c>
      <c r="D39" s="87"/>
      <c r="E39" s="89"/>
      <c r="F39" s="91" t="s">
        <v>179</v>
      </c>
      <c r="G39" s="90" t="s">
        <v>59</v>
      </c>
      <c r="H39" s="87" t="s">
        <v>59</v>
      </c>
      <c r="I39" s="87" t="s">
        <v>59</v>
      </c>
      <c r="J39" s="87" t="s">
        <v>59</v>
      </c>
    </row>
    <row r="40" spans="1:10" s="21" customFormat="1" ht="63" x14ac:dyDescent="0.25">
      <c r="A40" s="87">
        <v>8</v>
      </c>
      <c r="B40" s="87"/>
      <c r="C40" s="20" t="s">
        <v>30</v>
      </c>
      <c r="D40" s="87"/>
      <c r="E40" s="89"/>
      <c r="F40" s="86" t="s">
        <v>180</v>
      </c>
      <c r="G40" s="90" t="s">
        <v>59</v>
      </c>
      <c r="H40" s="87" t="s">
        <v>59</v>
      </c>
      <c r="I40" s="87" t="s">
        <v>59</v>
      </c>
      <c r="J40" s="87" t="s">
        <v>59</v>
      </c>
    </row>
    <row r="41" spans="1:10" s="21" customFormat="1" ht="63" x14ac:dyDescent="0.25">
      <c r="A41" s="87">
        <v>9</v>
      </c>
      <c r="B41" s="87"/>
      <c r="C41" s="20" t="s">
        <v>31</v>
      </c>
      <c r="D41" s="87"/>
      <c r="E41" s="89"/>
      <c r="F41" s="86" t="s">
        <v>181</v>
      </c>
      <c r="G41" s="90" t="s">
        <v>59</v>
      </c>
      <c r="H41" s="87" t="s">
        <v>59</v>
      </c>
      <c r="I41" s="87" t="s">
        <v>59</v>
      </c>
      <c r="J41" s="93"/>
    </row>
    <row r="42" spans="1:10" s="21" customFormat="1" ht="15" customHeight="1" x14ac:dyDescent="0.25">
      <c r="A42" s="541" t="s">
        <v>95</v>
      </c>
      <c r="B42" s="542"/>
      <c r="C42" s="542"/>
      <c r="D42" s="542"/>
      <c r="E42" s="542"/>
      <c r="F42" s="542"/>
      <c r="G42" s="542"/>
      <c r="H42" s="542"/>
      <c r="I42" s="542"/>
      <c r="J42" s="543"/>
    </row>
    <row r="43" spans="1:10" s="27" customFormat="1" ht="102" customHeight="1" x14ac:dyDescent="0.25">
      <c r="A43" s="1">
        <v>1</v>
      </c>
      <c r="B43" s="1"/>
      <c r="C43" s="33" t="s">
        <v>547</v>
      </c>
      <c r="D43" s="3"/>
      <c r="E43" s="1"/>
      <c r="F43" s="33" t="s">
        <v>547</v>
      </c>
      <c r="G43" s="31" t="s">
        <v>59</v>
      </c>
      <c r="H43" s="31" t="s">
        <v>59</v>
      </c>
      <c r="I43" s="31" t="s">
        <v>59</v>
      </c>
      <c r="J43" s="419"/>
    </row>
    <row r="44" spans="1:10" s="27" customFormat="1" ht="94.5" x14ac:dyDescent="0.25">
      <c r="A44" s="1">
        <v>2</v>
      </c>
      <c r="B44" s="1"/>
      <c r="C44" s="33" t="s">
        <v>548</v>
      </c>
      <c r="D44" s="3"/>
      <c r="E44" s="1"/>
      <c r="F44" s="33" t="s">
        <v>548</v>
      </c>
      <c r="G44" s="31" t="s">
        <v>59</v>
      </c>
      <c r="H44" s="31"/>
      <c r="I44" s="31" t="s">
        <v>59</v>
      </c>
      <c r="J44" s="419"/>
    </row>
    <row r="45" spans="1:10" s="21" customFormat="1" ht="63" x14ac:dyDescent="0.25">
      <c r="A45" s="1">
        <v>3</v>
      </c>
      <c r="B45" s="1"/>
      <c r="C45" s="33" t="s">
        <v>549</v>
      </c>
      <c r="D45" s="3"/>
      <c r="E45" s="92"/>
      <c r="F45" s="33" t="s">
        <v>549</v>
      </c>
      <c r="G45" s="85" t="s">
        <v>59</v>
      </c>
      <c r="H45" s="87" t="s">
        <v>59</v>
      </c>
      <c r="I45" s="87" t="s">
        <v>59</v>
      </c>
      <c r="J45" s="93"/>
    </row>
    <row r="46" spans="1:10" ht="116.25" customHeight="1" x14ac:dyDescent="0.25">
      <c r="A46" s="1">
        <v>4</v>
      </c>
      <c r="B46" s="23"/>
      <c r="C46" s="33" t="s">
        <v>550</v>
      </c>
      <c r="D46" s="3"/>
      <c r="E46" s="4"/>
      <c r="F46" s="33" t="s">
        <v>550</v>
      </c>
      <c r="G46" s="31"/>
      <c r="H46" s="31"/>
      <c r="I46" s="87" t="s">
        <v>59</v>
      </c>
      <c r="J46" s="87" t="s">
        <v>59</v>
      </c>
    </row>
    <row r="47" spans="1:10" s="21" customFormat="1" ht="145.5" customHeight="1" x14ac:dyDescent="0.25">
      <c r="A47" s="94">
        <v>5</v>
      </c>
      <c r="B47" s="94"/>
      <c r="C47" s="95" t="s">
        <v>551</v>
      </c>
      <c r="D47" s="96"/>
      <c r="E47" s="94"/>
      <c r="F47" s="95" t="s">
        <v>551</v>
      </c>
      <c r="G47" s="97"/>
      <c r="H47" s="97"/>
      <c r="I47" s="87" t="s">
        <v>59</v>
      </c>
      <c r="J47" s="87" t="s">
        <v>59</v>
      </c>
    </row>
    <row r="48" spans="1:10" s="21" customFormat="1" ht="94.5" x14ac:dyDescent="0.25">
      <c r="A48" s="1"/>
      <c r="B48" s="1"/>
      <c r="C48" s="33" t="s">
        <v>187</v>
      </c>
      <c r="D48" s="3"/>
      <c r="E48" s="1"/>
      <c r="F48" s="33" t="s">
        <v>187</v>
      </c>
      <c r="G48" s="31" t="s">
        <v>59</v>
      </c>
      <c r="H48" s="87" t="s">
        <v>59</v>
      </c>
      <c r="I48" s="87" t="s">
        <v>59</v>
      </c>
      <c r="J48" s="93"/>
    </row>
    <row r="49" ht="18" customHeight="1" x14ac:dyDescent="0.25"/>
    <row r="50" ht="18" customHeight="1" x14ac:dyDescent="0.25"/>
  </sheetData>
  <mergeCells count="6">
    <mergeCell ref="A42:J42"/>
    <mergeCell ref="B1:F1"/>
    <mergeCell ref="A4:J4"/>
    <mergeCell ref="A16:J16"/>
    <mergeCell ref="A27:J27"/>
    <mergeCell ref="A32:J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70" zoomScaleNormal="70" workbookViewId="0">
      <selection activeCell="I12" activeCellId="1" sqref="B14 I12"/>
    </sheetView>
  </sheetViews>
  <sheetFormatPr defaultColWidth="9.140625" defaultRowHeight="15" x14ac:dyDescent="0.25"/>
  <cols>
    <col min="1" max="1" width="4.42578125" style="74" bestFit="1" customWidth="1"/>
    <col min="2" max="2" width="48.42578125" style="74" customWidth="1"/>
    <col min="3" max="3" width="15.28515625" style="188" customWidth="1"/>
    <col min="4" max="4" width="12.7109375" style="177" customWidth="1"/>
    <col min="5" max="5" width="13.140625" style="196" customWidth="1"/>
    <col min="6" max="6" width="17" style="184" customWidth="1"/>
    <col min="7" max="16384" width="9.140625" style="74"/>
  </cols>
  <sheetData>
    <row r="1" spans="1:6" ht="44.25" customHeight="1" x14ac:dyDescent="0.25">
      <c r="A1" s="550" t="s">
        <v>4</v>
      </c>
      <c r="B1" s="552" t="s">
        <v>5</v>
      </c>
      <c r="C1" s="185" t="s">
        <v>42</v>
      </c>
      <c r="D1" s="172" t="s">
        <v>43</v>
      </c>
      <c r="E1" s="190" t="s">
        <v>44</v>
      </c>
      <c r="F1" s="178" t="s">
        <v>45</v>
      </c>
    </row>
    <row r="2" spans="1:6" ht="45.75" customHeight="1" x14ac:dyDescent="0.25">
      <c r="A2" s="551"/>
      <c r="B2" s="553"/>
      <c r="C2" s="186" t="s">
        <v>46</v>
      </c>
      <c r="D2" s="173" t="s">
        <v>47</v>
      </c>
      <c r="E2" s="191" t="s">
        <v>48</v>
      </c>
      <c r="F2" s="179" t="s">
        <v>49</v>
      </c>
    </row>
    <row r="3" spans="1:6" x14ac:dyDescent="0.25">
      <c r="A3" s="72" t="s">
        <v>7</v>
      </c>
      <c r="B3" s="2" t="s">
        <v>8</v>
      </c>
      <c r="C3" s="187" t="s">
        <v>9</v>
      </c>
      <c r="D3" s="174" t="s">
        <v>18</v>
      </c>
      <c r="E3" s="192" t="s">
        <v>19</v>
      </c>
      <c r="F3" s="180" t="s">
        <v>20</v>
      </c>
    </row>
    <row r="4" spans="1:6" ht="24.75" customHeight="1" x14ac:dyDescent="0.25">
      <c r="B4" s="100" t="s">
        <v>21</v>
      </c>
      <c r="C4" s="101"/>
      <c r="D4" s="189"/>
      <c r="E4" s="193"/>
      <c r="F4" s="181"/>
    </row>
    <row r="5" spans="1:6" ht="31.5" x14ac:dyDescent="0.25">
      <c r="A5" s="28">
        <v>1</v>
      </c>
      <c r="B5" s="105" t="s">
        <v>161</v>
      </c>
      <c r="C5" s="114" t="s">
        <v>188</v>
      </c>
      <c r="D5" s="175"/>
      <c r="E5" s="194"/>
      <c r="F5" s="182" t="s">
        <v>188</v>
      </c>
    </row>
    <row r="6" spans="1:6" ht="47.25" x14ac:dyDescent="0.25">
      <c r="A6" s="28">
        <v>2</v>
      </c>
      <c r="B6" s="105" t="s">
        <v>162</v>
      </c>
      <c r="C6" s="114"/>
      <c r="D6" s="175"/>
      <c r="E6" s="194"/>
      <c r="F6" s="182" t="s">
        <v>188</v>
      </c>
    </row>
    <row r="7" spans="1:6" ht="15.75" x14ac:dyDescent="0.25">
      <c r="A7" s="28">
        <v>3</v>
      </c>
      <c r="B7" s="105" t="s">
        <v>163</v>
      </c>
      <c r="C7" s="114"/>
      <c r="D7" s="175"/>
      <c r="E7" s="194"/>
      <c r="F7" s="182" t="s">
        <v>188</v>
      </c>
    </row>
    <row r="8" spans="1:6" ht="47.25" x14ac:dyDescent="0.25">
      <c r="A8" s="28">
        <v>4</v>
      </c>
      <c r="B8" s="105" t="s">
        <v>164</v>
      </c>
      <c r="C8" s="114"/>
      <c r="D8" s="175"/>
      <c r="E8" s="194"/>
      <c r="F8" s="182" t="s">
        <v>188</v>
      </c>
    </row>
    <row r="9" spans="1:6" ht="47.25" x14ac:dyDescent="0.25">
      <c r="A9" s="28">
        <v>5</v>
      </c>
      <c r="B9" s="105" t="s">
        <v>165</v>
      </c>
      <c r="C9" s="114"/>
      <c r="D9" s="175"/>
      <c r="E9" s="194"/>
      <c r="F9" s="182" t="s">
        <v>188</v>
      </c>
    </row>
    <row r="10" spans="1:6" ht="47.25" x14ac:dyDescent="0.25">
      <c r="A10" s="28">
        <v>6</v>
      </c>
      <c r="B10" s="105" t="s">
        <v>166</v>
      </c>
      <c r="C10" s="114"/>
      <c r="D10" s="175"/>
      <c r="E10" s="194"/>
      <c r="F10" s="182" t="s">
        <v>188</v>
      </c>
    </row>
    <row r="11" spans="1:6" ht="31.5" x14ac:dyDescent="0.25">
      <c r="A11" s="28">
        <v>7</v>
      </c>
      <c r="B11" s="105" t="s">
        <v>167</v>
      </c>
      <c r="C11" s="114"/>
      <c r="D11" s="175"/>
      <c r="E11" s="194"/>
      <c r="F11" s="182" t="s">
        <v>188</v>
      </c>
    </row>
    <row r="12" spans="1:6" ht="31.5" x14ac:dyDescent="0.25">
      <c r="A12" s="28">
        <v>8</v>
      </c>
      <c r="B12" s="105" t="s">
        <v>168</v>
      </c>
      <c r="C12" s="114"/>
      <c r="D12" s="175"/>
      <c r="E12" s="194"/>
      <c r="F12" s="182" t="s">
        <v>188</v>
      </c>
    </row>
    <row r="13" spans="1:6" ht="31.5" x14ac:dyDescent="0.25">
      <c r="A13" s="28">
        <v>9</v>
      </c>
      <c r="B13" s="105" t="s">
        <v>169</v>
      </c>
      <c r="C13" s="114"/>
      <c r="D13" s="175"/>
      <c r="E13" s="194"/>
      <c r="F13" s="182" t="s">
        <v>188</v>
      </c>
    </row>
    <row r="14" spans="1:6" ht="31.5" x14ac:dyDescent="0.25">
      <c r="A14" s="28">
        <v>10</v>
      </c>
      <c r="B14" s="105" t="s">
        <v>170</v>
      </c>
      <c r="C14" s="114"/>
      <c r="D14" s="175"/>
      <c r="E14" s="194"/>
      <c r="F14" s="182" t="s">
        <v>188</v>
      </c>
    </row>
    <row r="15" spans="1:6" x14ac:dyDescent="0.25">
      <c r="A15" s="99"/>
      <c r="B15" s="102" t="s">
        <v>22</v>
      </c>
      <c r="C15" s="114"/>
      <c r="D15" s="175"/>
      <c r="E15" s="194"/>
      <c r="F15" s="182"/>
    </row>
    <row r="16" spans="1:6" ht="75" x14ac:dyDescent="0.25">
      <c r="A16" s="98">
        <v>1</v>
      </c>
      <c r="B16" s="108" t="s">
        <v>23</v>
      </c>
      <c r="C16" s="114" t="s">
        <v>188</v>
      </c>
      <c r="D16" s="175"/>
      <c r="E16" s="194" t="s">
        <v>188</v>
      </c>
      <c r="F16" s="182" t="s">
        <v>188</v>
      </c>
    </row>
    <row r="17" spans="1:6" ht="30" x14ac:dyDescent="0.25">
      <c r="A17" s="98">
        <v>2</v>
      </c>
      <c r="B17" s="108" t="s">
        <v>24</v>
      </c>
      <c r="C17" s="114"/>
      <c r="D17" s="175"/>
      <c r="E17" s="194" t="s">
        <v>188</v>
      </c>
      <c r="F17" s="182" t="s">
        <v>188</v>
      </c>
    </row>
    <row r="18" spans="1:6" ht="135" x14ac:dyDescent="0.25">
      <c r="A18" s="98">
        <v>3</v>
      </c>
      <c r="B18" s="108" t="s">
        <v>25</v>
      </c>
      <c r="C18" s="114"/>
      <c r="D18" s="175"/>
      <c r="E18" s="194" t="s">
        <v>188</v>
      </c>
      <c r="F18" s="182" t="s">
        <v>188</v>
      </c>
    </row>
    <row r="19" spans="1:6" ht="45" x14ac:dyDescent="0.25">
      <c r="A19" s="98">
        <v>4</v>
      </c>
      <c r="B19" s="109" t="s">
        <v>26</v>
      </c>
      <c r="C19" s="114" t="s">
        <v>188</v>
      </c>
      <c r="D19" s="175"/>
      <c r="E19" s="194" t="s">
        <v>188</v>
      </c>
      <c r="F19" s="182" t="s">
        <v>188</v>
      </c>
    </row>
    <row r="20" spans="1:6" ht="45" x14ac:dyDescent="0.25">
      <c r="A20" s="98">
        <v>5</v>
      </c>
      <c r="B20" s="109" t="s">
        <v>27</v>
      </c>
      <c r="C20" s="114"/>
      <c r="D20" s="175"/>
      <c r="E20" s="194" t="s">
        <v>188</v>
      </c>
      <c r="F20" s="182" t="s">
        <v>188</v>
      </c>
    </row>
    <row r="21" spans="1:6" ht="45" x14ac:dyDescent="0.25">
      <c r="A21" s="98">
        <v>6</v>
      </c>
      <c r="B21" s="109" t="s">
        <v>28</v>
      </c>
      <c r="C21" s="114"/>
      <c r="D21" s="175"/>
      <c r="E21" s="194" t="s">
        <v>188</v>
      </c>
      <c r="F21" s="182" t="s">
        <v>188</v>
      </c>
    </row>
    <row r="22" spans="1:6" ht="75" x14ac:dyDescent="0.25">
      <c r="A22" s="98">
        <v>7</v>
      </c>
      <c r="B22" s="109" t="s">
        <v>29</v>
      </c>
      <c r="C22" s="114"/>
      <c r="D22" s="175"/>
      <c r="E22" s="194" t="s">
        <v>188</v>
      </c>
      <c r="F22" s="182" t="s">
        <v>188</v>
      </c>
    </row>
    <row r="23" spans="1:6" ht="60" x14ac:dyDescent="0.25">
      <c r="A23" s="98">
        <v>8</v>
      </c>
      <c r="B23" s="109" t="s">
        <v>30</v>
      </c>
      <c r="C23" s="114"/>
      <c r="D23" s="175"/>
      <c r="E23" s="194" t="s">
        <v>188</v>
      </c>
      <c r="F23" s="182" t="s">
        <v>188</v>
      </c>
    </row>
    <row r="24" spans="1:6" ht="45" x14ac:dyDescent="0.25">
      <c r="A24" s="98">
        <v>9</v>
      </c>
      <c r="B24" s="109" t="s">
        <v>31</v>
      </c>
      <c r="C24" s="114"/>
      <c r="D24" s="175"/>
      <c r="E24" s="194" t="s">
        <v>188</v>
      </c>
      <c r="F24" s="182" t="s">
        <v>188</v>
      </c>
    </row>
    <row r="25" spans="1:6" ht="15.75" thickBot="1" x14ac:dyDescent="0.3">
      <c r="A25" s="104"/>
      <c r="B25" s="102" t="s">
        <v>158</v>
      </c>
      <c r="C25" s="115"/>
      <c r="D25" s="176"/>
      <c r="E25" s="195"/>
      <c r="F25" s="183"/>
    </row>
    <row r="26" spans="1:6" ht="30.75" thickBot="1" x14ac:dyDescent="0.3">
      <c r="A26" s="98">
        <v>1</v>
      </c>
      <c r="B26" s="110" t="s">
        <v>182</v>
      </c>
      <c r="C26" s="114" t="s">
        <v>188</v>
      </c>
      <c r="D26" s="175" t="s">
        <v>188</v>
      </c>
      <c r="E26" s="194"/>
      <c r="F26" s="182"/>
    </row>
    <row r="27" spans="1:6" ht="30" x14ac:dyDescent="0.25">
      <c r="A27" s="98">
        <v>2</v>
      </c>
      <c r="B27" s="110" t="s">
        <v>183</v>
      </c>
      <c r="C27" s="114" t="s">
        <v>188</v>
      </c>
      <c r="D27" s="175" t="s">
        <v>188</v>
      </c>
      <c r="E27" s="194"/>
      <c r="F27" s="182"/>
    </row>
    <row r="28" spans="1:6" ht="60" x14ac:dyDescent="0.25">
      <c r="A28" s="98">
        <v>3</v>
      </c>
      <c r="B28" s="111" t="s">
        <v>184</v>
      </c>
      <c r="C28" s="114" t="s">
        <v>188</v>
      </c>
      <c r="D28" s="175" t="s">
        <v>188</v>
      </c>
      <c r="E28" s="194"/>
      <c r="F28" s="182"/>
    </row>
    <row r="29" spans="1:6" ht="90.75" thickBot="1" x14ac:dyDescent="0.3">
      <c r="A29" s="98">
        <v>4</v>
      </c>
      <c r="B29" s="112" t="s">
        <v>185</v>
      </c>
      <c r="C29" s="114" t="s">
        <v>188</v>
      </c>
      <c r="D29" s="175" t="s">
        <v>188</v>
      </c>
      <c r="E29" s="194"/>
      <c r="F29" s="182"/>
    </row>
    <row r="30" spans="1:6" ht="105" x14ac:dyDescent="0.25">
      <c r="A30" s="98">
        <v>5</v>
      </c>
      <c r="B30" s="113" t="s">
        <v>186</v>
      </c>
      <c r="C30" s="114" t="s">
        <v>188</v>
      </c>
      <c r="D30" s="175" t="s">
        <v>188</v>
      </c>
      <c r="E30" s="194"/>
      <c r="F30" s="182"/>
    </row>
    <row r="31" spans="1:6" ht="75" x14ac:dyDescent="0.25">
      <c r="A31" s="98">
        <v>6</v>
      </c>
      <c r="B31" s="111" t="s">
        <v>187</v>
      </c>
      <c r="C31" s="114" t="s">
        <v>188</v>
      </c>
      <c r="D31" s="175" t="s">
        <v>188</v>
      </c>
      <c r="E31" s="194"/>
      <c r="F31" s="182"/>
    </row>
    <row r="32" spans="1:6" ht="15.75" thickBot="1" x14ac:dyDescent="0.3">
      <c r="A32" s="99"/>
      <c r="B32" s="102" t="s">
        <v>32</v>
      </c>
      <c r="C32" s="114"/>
      <c r="D32" s="175"/>
      <c r="E32" s="194"/>
      <c r="F32" s="182"/>
    </row>
    <row r="33" spans="1:7" ht="63.75" thickBot="1" x14ac:dyDescent="0.3">
      <c r="A33" s="98">
        <v>1</v>
      </c>
      <c r="B33" s="106" t="s">
        <v>171</v>
      </c>
      <c r="C33" s="114" t="s">
        <v>188</v>
      </c>
      <c r="D33" s="175" t="s">
        <v>188</v>
      </c>
      <c r="E33" s="194"/>
      <c r="F33" s="182"/>
    </row>
    <row r="34" spans="1:7" ht="32.25" thickBot="1" x14ac:dyDescent="0.3">
      <c r="A34" s="98">
        <v>2</v>
      </c>
      <c r="B34" s="107" t="s">
        <v>172</v>
      </c>
      <c r="C34" s="114" t="s">
        <v>188</v>
      </c>
      <c r="D34" s="175" t="s">
        <v>188</v>
      </c>
      <c r="E34" s="194"/>
      <c r="F34" s="182"/>
    </row>
    <row r="35" spans="1:7" ht="32.25" thickBot="1" x14ac:dyDescent="0.3">
      <c r="A35" s="98">
        <v>3</v>
      </c>
      <c r="B35" s="107" t="s">
        <v>173</v>
      </c>
      <c r="C35" s="114" t="s">
        <v>188</v>
      </c>
      <c r="D35" s="175" t="s">
        <v>188</v>
      </c>
      <c r="E35" s="194"/>
      <c r="F35" s="182"/>
    </row>
    <row r="36" spans="1:7" ht="63.75" thickBot="1" x14ac:dyDescent="0.3">
      <c r="A36" s="98">
        <v>4</v>
      </c>
      <c r="B36" s="107" t="s">
        <v>174</v>
      </c>
      <c r="C36" s="114" t="s">
        <v>188</v>
      </c>
      <c r="D36" s="175" t="s">
        <v>188</v>
      </c>
      <c r="E36" s="194"/>
      <c r="F36" s="182"/>
    </row>
    <row r="37" spans="1:7" ht="18" customHeight="1" x14ac:dyDescent="0.25">
      <c r="A37" s="98"/>
      <c r="B37" s="103"/>
      <c r="C37" s="114"/>
      <c r="D37" s="175"/>
      <c r="E37" s="194"/>
      <c r="F37" s="182"/>
    </row>
    <row r="38" spans="1:7" x14ac:dyDescent="0.25">
      <c r="A38" s="197"/>
      <c r="B38" s="197"/>
      <c r="C38" s="198"/>
      <c r="D38" s="198"/>
      <c r="E38" s="198"/>
      <c r="F38" s="198"/>
      <c r="G38" s="197"/>
    </row>
    <row r="39" spans="1:7" x14ac:dyDescent="0.25">
      <c r="A39" s="199"/>
      <c r="B39" s="200"/>
      <c r="C39" s="201"/>
      <c r="D39" s="201"/>
      <c r="E39" s="201"/>
      <c r="F39" s="202"/>
      <c r="G39" s="197"/>
    </row>
    <row r="40" spans="1:7" x14ac:dyDescent="0.25">
      <c r="A40" s="197"/>
      <c r="B40" s="197"/>
      <c r="C40" s="197"/>
      <c r="D40" s="197"/>
      <c r="E40" s="197"/>
      <c r="F40" s="197"/>
      <c r="G40" s="197"/>
    </row>
    <row r="41" spans="1:7" x14ac:dyDescent="0.25">
      <c r="A41" s="197"/>
      <c r="B41" s="197"/>
      <c r="C41" s="197"/>
      <c r="D41" s="197"/>
      <c r="E41" s="197"/>
      <c r="F41" s="197"/>
      <c r="G41" s="197"/>
    </row>
    <row r="42" spans="1:7" x14ac:dyDescent="0.25">
      <c r="C42" s="197"/>
      <c r="D42" s="197"/>
      <c r="E42" s="197"/>
      <c r="F42" s="197"/>
      <c r="G42" s="197"/>
    </row>
    <row r="43" spans="1:7" x14ac:dyDescent="0.25">
      <c r="C43" s="197"/>
      <c r="D43" s="197"/>
      <c r="E43" s="197"/>
      <c r="F43" s="197"/>
      <c r="G43" s="197"/>
    </row>
    <row r="44" spans="1:7" x14ac:dyDescent="0.25">
      <c r="C44" s="197"/>
      <c r="D44" s="197"/>
      <c r="E44" s="197"/>
      <c r="F44" s="197"/>
      <c r="G44" s="197"/>
    </row>
    <row r="45" spans="1:7" x14ac:dyDescent="0.25">
      <c r="C45" s="197"/>
      <c r="D45" s="197"/>
      <c r="E45" s="197"/>
      <c r="F45" s="197"/>
      <c r="G45" s="197"/>
    </row>
    <row r="46" spans="1:7" x14ac:dyDescent="0.25">
      <c r="C46" s="197"/>
      <c r="D46" s="197"/>
      <c r="E46" s="197"/>
      <c r="F46" s="197"/>
      <c r="G46" s="197"/>
    </row>
    <row r="47" spans="1:7" x14ac:dyDescent="0.25">
      <c r="C47" s="197"/>
      <c r="D47" s="197"/>
      <c r="E47" s="197"/>
      <c r="F47" s="197"/>
      <c r="G47" s="197"/>
    </row>
    <row r="48" spans="1:7" x14ac:dyDescent="0.25">
      <c r="C48" s="197"/>
      <c r="D48" s="197"/>
      <c r="E48" s="197"/>
      <c r="F48" s="197"/>
      <c r="G48" s="197"/>
    </row>
    <row r="49" spans="3:7" x14ac:dyDescent="0.25">
      <c r="C49" s="197"/>
      <c r="D49" s="197"/>
      <c r="E49" s="197"/>
      <c r="F49" s="197"/>
      <c r="G49" s="197"/>
    </row>
    <row r="50" spans="3:7" x14ac:dyDescent="0.25">
      <c r="C50" s="197"/>
      <c r="D50" s="197"/>
      <c r="E50" s="197"/>
      <c r="F50" s="197"/>
      <c r="G50" s="197"/>
    </row>
    <row r="51" spans="3:7" x14ac:dyDescent="0.25">
      <c r="C51" s="197"/>
      <c r="D51" s="197"/>
      <c r="E51" s="197"/>
      <c r="F51" s="197"/>
      <c r="G51" s="197"/>
    </row>
    <row r="52" spans="3:7" x14ac:dyDescent="0.25">
      <c r="C52" s="197"/>
      <c r="D52" s="197"/>
      <c r="E52" s="197"/>
      <c r="F52" s="197"/>
      <c r="G52" s="197"/>
    </row>
    <row r="53" spans="3:7" x14ac:dyDescent="0.25">
      <c r="C53" s="197"/>
      <c r="D53" s="197"/>
      <c r="E53" s="197"/>
      <c r="F53" s="197"/>
      <c r="G53" s="197"/>
    </row>
    <row r="54" spans="3:7" x14ac:dyDescent="0.25">
      <c r="C54" s="197"/>
      <c r="D54" s="197"/>
      <c r="E54" s="197"/>
      <c r="F54" s="197"/>
      <c r="G54" s="197"/>
    </row>
    <row r="55" spans="3:7" x14ac:dyDescent="0.25">
      <c r="C55" s="197"/>
      <c r="D55" s="197"/>
      <c r="E55" s="197"/>
      <c r="F55" s="197"/>
      <c r="G55" s="197"/>
    </row>
    <row r="56" spans="3:7" x14ac:dyDescent="0.25">
      <c r="C56" s="197"/>
      <c r="D56" s="197"/>
      <c r="E56" s="197"/>
      <c r="F56" s="197"/>
      <c r="G56" s="197"/>
    </row>
    <row r="57" spans="3:7" x14ac:dyDescent="0.25">
      <c r="C57" s="197"/>
      <c r="D57" s="197"/>
      <c r="E57" s="197"/>
      <c r="F57" s="197"/>
      <c r="G57" s="197"/>
    </row>
    <row r="58" spans="3:7" x14ac:dyDescent="0.25">
      <c r="C58" s="197"/>
      <c r="D58" s="197"/>
      <c r="E58" s="197"/>
      <c r="F58" s="197"/>
      <c r="G58" s="197"/>
    </row>
    <row r="59" spans="3:7" x14ac:dyDescent="0.25">
      <c r="C59" s="197"/>
      <c r="D59" s="197"/>
      <c r="E59" s="197"/>
      <c r="F59" s="197"/>
      <c r="G59" s="197"/>
    </row>
    <row r="60" spans="3:7" x14ac:dyDescent="0.25">
      <c r="C60" s="197"/>
      <c r="D60" s="197"/>
      <c r="E60" s="197"/>
      <c r="F60" s="197"/>
      <c r="G60" s="197"/>
    </row>
    <row r="61" spans="3:7" x14ac:dyDescent="0.25">
      <c r="C61" s="197"/>
      <c r="D61" s="197"/>
      <c r="E61" s="197"/>
      <c r="F61" s="197"/>
      <c r="G61" s="197"/>
    </row>
    <row r="62" spans="3:7" x14ac:dyDescent="0.25">
      <c r="C62" s="197"/>
      <c r="D62" s="197"/>
      <c r="E62" s="197"/>
      <c r="F62" s="197"/>
      <c r="G62" s="197"/>
    </row>
    <row r="63" spans="3:7" x14ac:dyDescent="0.25">
      <c r="C63" s="197"/>
      <c r="D63" s="197"/>
      <c r="E63" s="197"/>
      <c r="F63" s="197"/>
      <c r="G63" s="197"/>
    </row>
    <row r="64" spans="3:7" x14ac:dyDescent="0.25">
      <c r="C64" s="197"/>
      <c r="D64" s="197"/>
      <c r="E64" s="197"/>
      <c r="F64" s="197"/>
      <c r="G64" s="197"/>
    </row>
    <row r="65" spans="3:7" x14ac:dyDescent="0.25">
      <c r="C65" s="197"/>
      <c r="D65" s="197"/>
      <c r="E65" s="197"/>
      <c r="F65" s="197"/>
      <c r="G65" s="197"/>
    </row>
    <row r="66" spans="3:7" x14ac:dyDescent="0.25">
      <c r="C66" s="197"/>
      <c r="D66" s="197"/>
      <c r="E66" s="197"/>
      <c r="F66" s="197"/>
      <c r="G66" s="197"/>
    </row>
    <row r="67" spans="3:7" x14ac:dyDescent="0.25">
      <c r="C67" s="197"/>
      <c r="D67" s="197"/>
      <c r="E67" s="197"/>
      <c r="F67" s="197"/>
      <c r="G67" s="197"/>
    </row>
    <row r="68" spans="3:7" x14ac:dyDescent="0.25">
      <c r="C68" s="197"/>
      <c r="D68" s="197"/>
      <c r="E68" s="197"/>
      <c r="F68" s="197"/>
      <c r="G68" s="197"/>
    </row>
    <row r="69" spans="3:7" x14ac:dyDescent="0.25">
      <c r="C69" s="197"/>
      <c r="D69" s="197"/>
      <c r="E69" s="197"/>
      <c r="F69" s="197"/>
      <c r="G69" s="197"/>
    </row>
    <row r="70" spans="3:7" x14ac:dyDescent="0.25">
      <c r="C70" s="197"/>
      <c r="D70" s="197"/>
      <c r="E70" s="197"/>
      <c r="F70" s="197"/>
      <c r="G70" s="197"/>
    </row>
    <row r="71" spans="3:7" x14ac:dyDescent="0.25">
      <c r="C71" s="197"/>
      <c r="D71" s="197"/>
      <c r="E71" s="197"/>
      <c r="F71" s="197"/>
      <c r="G71" s="197"/>
    </row>
    <row r="72" spans="3:7" x14ac:dyDescent="0.25">
      <c r="C72" s="197"/>
      <c r="D72" s="197"/>
      <c r="E72" s="197"/>
      <c r="F72" s="197"/>
      <c r="G72" s="197"/>
    </row>
    <row r="73" spans="3:7" x14ac:dyDescent="0.25">
      <c r="C73" s="197"/>
      <c r="D73" s="197"/>
      <c r="E73" s="197"/>
      <c r="F73" s="197"/>
      <c r="G73" s="197"/>
    </row>
    <row r="74" spans="3:7" x14ac:dyDescent="0.25">
      <c r="C74" s="197"/>
      <c r="D74" s="197"/>
      <c r="E74" s="197"/>
      <c r="F74" s="197"/>
      <c r="G74" s="197"/>
    </row>
    <row r="75" spans="3:7" x14ac:dyDescent="0.25">
      <c r="C75" s="197"/>
      <c r="D75" s="197"/>
      <c r="E75" s="197"/>
      <c r="F75" s="197"/>
      <c r="G75" s="197"/>
    </row>
    <row r="76" spans="3:7" x14ac:dyDescent="0.25">
      <c r="C76" s="197"/>
      <c r="D76" s="197"/>
      <c r="E76" s="197"/>
      <c r="F76" s="197"/>
      <c r="G76" s="197"/>
    </row>
    <row r="77" spans="3:7" x14ac:dyDescent="0.25">
      <c r="C77" s="197"/>
      <c r="D77" s="197"/>
      <c r="E77" s="197"/>
      <c r="F77" s="197"/>
      <c r="G77" s="197"/>
    </row>
    <row r="78" spans="3:7" x14ac:dyDescent="0.25">
      <c r="C78" s="197"/>
      <c r="D78" s="197"/>
      <c r="E78" s="197"/>
      <c r="F78" s="197"/>
      <c r="G78" s="197"/>
    </row>
    <row r="79" spans="3:7" x14ac:dyDescent="0.25">
      <c r="C79" s="197"/>
      <c r="D79" s="197"/>
      <c r="E79" s="197"/>
      <c r="F79" s="197"/>
      <c r="G79" s="197"/>
    </row>
    <row r="80" spans="3:7" x14ac:dyDescent="0.25">
      <c r="C80" s="197"/>
      <c r="D80" s="197"/>
      <c r="E80" s="197"/>
      <c r="F80" s="197"/>
      <c r="G80" s="197"/>
    </row>
    <row r="81" spans="3:7" x14ac:dyDescent="0.25">
      <c r="C81" s="197"/>
      <c r="D81" s="197"/>
      <c r="E81" s="197"/>
      <c r="F81" s="197"/>
      <c r="G81" s="197"/>
    </row>
    <row r="82" spans="3:7" x14ac:dyDescent="0.25">
      <c r="C82" s="197"/>
      <c r="D82" s="197"/>
      <c r="E82" s="197"/>
      <c r="F82" s="197"/>
      <c r="G82" s="197"/>
    </row>
  </sheetData>
  <mergeCells count="2">
    <mergeCell ref="A1:A2"/>
    <mergeCell ref="B1:B2"/>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M40"/>
  <sheetViews>
    <sheetView view="pageBreakPreview" topLeftCell="ED1" zoomScaleNormal="110" zoomScaleSheetLayoutView="100" workbookViewId="0">
      <pane ySplit="5" topLeftCell="A39" activePane="bottomLeft" state="frozen"/>
      <selection pane="bottomLeft" activeCell="FD5" sqref="FD5"/>
    </sheetView>
  </sheetViews>
  <sheetFormatPr defaultColWidth="5.42578125" defaultRowHeight="15.75" x14ac:dyDescent="0.25"/>
  <cols>
    <col min="1" max="1" width="4.85546875" style="76" customWidth="1"/>
    <col min="2" max="2" width="39.85546875" style="76" customWidth="1"/>
    <col min="3" max="3" width="19.42578125" style="76" customWidth="1"/>
    <col min="4" max="4" width="6.28515625" style="76" customWidth="1"/>
    <col min="5" max="5" width="6.7109375" style="76" customWidth="1"/>
    <col min="6" max="6" width="7.42578125" style="76" customWidth="1"/>
    <col min="7" max="7" width="6.5703125" style="76" customWidth="1"/>
    <col min="8" max="8" width="5.5703125" style="76" customWidth="1"/>
    <col min="9" max="9" width="7.140625" style="76" customWidth="1"/>
    <col min="10" max="10" width="5.140625" style="76" customWidth="1"/>
    <col min="11" max="11" width="6.7109375" style="76" customWidth="1"/>
    <col min="12" max="35" width="3.85546875" style="166" customWidth="1"/>
    <col min="36" max="36" width="5" style="166" customWidth="1"/>
    <col min="37" max="40" width="3.85546875" style="166" customWidth="1"/>
    <col min="41" max="41" width="5" style="166" customWidth="1"/>
    <col min="42" max="45" width="3.85546875" style="166" customWidth="1"/>
    <col min="46" max="46" width="5" style="166" customWidth="1"/>
    <col min="47" max="58" width="3.85546875" style="166" customWidth="1"/>
    <col min="59" max="136" width="3.7109375" style="166" customWidth="1"/>
    <col min="137" max="137" width="3.5703125" style="166" customWidth="1"/>
    <col min="138" max="139" width="3.7109375" style="166" customWidth="1"/>
    <col min="140" max="140" width="3.5703125" style="166" customWidth="1"/>
    <col min="141" max="142" width="3.7109375" style="166" customWidth="1"/>
    <col min="143" max="143" width="3.5703125" style="166" customWidth="1"/>
    <col min="144" max="145" width="3.7109375" style="166" customWidth="1"/>
    <col min="146" max="146" width="3.5703125" style="166" customWidth="1"/>
    <col min="147" max="148" width="3.7109375" style="166" customWidth="1"/>
    <col min="149" max="149" width="3.5703125" style="166" customWidth="1"/>
    <col min="150" max="151" width="3.7109375" style="166" customWidth="1"/>
    <col min="152" max="152" width="3.5703125" style="166" customWidth="1"/>
    <col min="153" max="154" width="3.7109375" style="166" customWidth="1"/>
    <col min="155" max="155" width="3.5703125" style="166" customWidth="1"/>
    <col min="156" max="157" width="3.7109375" style="166" customWidth="1"/>
    <col min="158" max="161" width="3.5703125" style="166" customWidth="1"/>
    <col min="162" max="163" width="3.7109375" style="166" customWidth="1"/>
    <col min="164" max="164" width="3.5703125" style="166" customWidth="1"/>
    <col min="165" max="166" width="3.7109375" style="166" customWidth="1"/>
    <col min="167" max="167" width="3.5703125" style="166" customWidth="1"/>
    <col min="168" max="169" width="3.7109375" style="166" customWidth="1"/>
    <col min="170" max="16384" width="5.42578125" style="76"/>
  </cols>
  <sheetData>
    <row r="3" spans="1:169" ht="116.25" customHeight="1" x14ac:dyDescent="0.25">
      <c r="A3" s="77" t="s">
        <v>4</v>
      </c>
      <c r="B3" s="78" t="s">
        <v>5</v>
      </c>
      <c r="C3" s="163"/>
      <c r="D3" s="669" t="s">
        <v>288</v>
      </c>
      <c r="E3" s="670"/>
      <c r="F3" s="675" t="s">
        <v>291</v>
      </c>
      <c r="G3" s="676"/>
      <c r="H3" s="677" t="s">
        <v>294</v>
      </c>
      <c r="I3" s="678"/>
      <c r="J3" s="669" t="s">
        <v>297</v>
      </c>
      <c r="K3" s="670"/>
      <c r="L3" s="614" t="s">
        <v>2</v>
      </c>
      <c r="M3" s="615"/>
      <c r="N3" s="615"/>
      <c r="O3" s="616"/>
      <c r="P3" s="617" t="s">
        <v>306</v>
      </c>
      <c r="Q3" s="618"/>
      <c r="R3" s="618"/>
      <c r="S3" s="618"/>
      <c r="T3" s="619"/>
      <c r="U3" s="667" t="s">
        <v>199</v>
      </c>
      <c r="V3" s="668"/>
      <c r="W3" s="612" t="s">
        <v>284</v>
      </c>
      <c r="X3" s="613"/>
      <c r="Y3" s="665" t="s">
        <v>497</v>
      </c>
      <c r="Z3" s="666"/>
      <c r="AA3" s="620" t="s">
        <v>496</v>
      </c>
      <c r="AB3" s="621"/>
      <c r="AC3" s="586" t="s">
        <v>346</v>
      </c>
      <c r="AD3" s="587"/>
      <c r="AE3" s="587"/>
      <c r="AF3" s="587"/>
      <c r="AG3" s="588"/>
      <c r="AH3" s="577" t="s">
        <v>352</v>
      </c>
      <c r="AI3" s="578"/>
      <c r="AJ3" s="578"/>
      <c r="AK3" s="578"/>
      <c r="AL3" s="579"/>
      <c r="AM3" s="580" t="s">
        <v>347</v>
      </c>
      <c r="AN3" s="581"/>
      <c r="AO3" s="581"/>
      <c r="AP3" s="581"/>
      <c r="AQ3" s="582"/>
      <c r="AR3" s="583" t="s">
        <v>353</v>
      </c>
      <c r="AS3" s="584"/>
      <c r="AT3" s="584"/>
      <c r="AU3" s="584"/>
      <c r="AV3" s="585"/>
      <c r="AW3" s="599" t="s">
        <v>269</v>
      </c>
      <c r="AX3" s="600"/>
      <c r="AY3" s="600"/>
      <c r="AZ3" s="601"/>
      <c r="BA3" s="610" t="s">
        <v>249</v>
      </c>
      <c r="BB3" s="611"/>
      <c r="BC3" s="611"/>
      <c r="BD3" s="564" t="s">
        <v>361</v>
      </c>
      <c r="BE3" s="565"/>
      <c r="BF3" s="565"/>
      <c r="BG3" s="568" t="s">
        <v>368</v>
      </c>
      <c r="BH3" s="569"/>
      <c r="BI3" s="569"/>
      <c r="BJ3" s="570" t="s">
        <v>369</v>
      </c>
      <c r="BK3" s="571"/>
      <c r="BL3" s="571"/>
      <c r="BM3" s="572" t="s">
        <v>247</v>
      </c>
      <c r="BN3" s="573"/>
      <c r="BO3" s="573"/>
      <c r="BP3" s="622" t="s">
        <v>379</v>
      </c>
      <c r="BQ3" s="623"/>
      <c r="BR3" s="623"/>
      <c r="BS3" s="624" t="s">
        <v>198</v>
      </c>
      <c r="BT3" s="625"/>
      <c r="BU3" s="625"/>
      <c r="BV3" s="604" t="s">
        <v>383</v>
      </c>
      <c r="BW3" s="605"/>
      <c r="BX3" s="605"/>
      <c r="BY3" s="606" t="s">
        <v>384</v>
      </c>
      <c r="BZ3" s="607"/>
      <c r="CA3" s="607"/>
      <c r="CB3" s="608" t="s">
        <v>259</v>
      </c>
      <c r="CC3" s="609"/>
      <c r="CD3" s="609"/>
      <c r="CE3" s="589" t="s">
        <v>394</v>
      </c>
      <c r="CF3" s="590"/>
      <c r="CG3" s="590"/>
      <c r="CH3" s="591" t="s">
        <v>272</v>
      </c>
      <c r="CI3" s="592"/>
      <c r="CJ3" s="592"/>
      <c r="CK3" s="593" t="s">
        <v>200</v>
      </c>
      <c r="CL3" s="594"/>
      <c r="CM3" s="594"/>
      <c r="CN3" s="602" t="s">
        <v>405</v>
      </c>
      <c r="CO3" s="603"/>
      <c r="CP3" s="603"/>
      <c r="CQ3" s="626" t="s">
        <v>201</v>
      </c>
      <c r="CR3" s="627"/>
      <c r="CS3" s="627"/>
      <c r="CT3" s="595" t="s">
        <v>413</v>
      </c>
      <c r="CU3" s="596"/>
      <c r="CV3" s="596"/>
      <c r="CW3" s="562" t="s">
        <v>417</v>
      </c>
      <c r="CX3" s="563"/>
      <c r="CY3" s="563"/>
      <c r="CZ3" s="597" t="s">
        <v>261</v>
      </c>
      <c r="DA3" s="598"/>
      <c r="DB3" s="598"/>
      <c r="DC3" s="642" t="s">
        <v>215</v>
      </c>
      <c r="DD3" s="643"/>
      <c r="DE3" s="643"/>
      <c r="DF3" s="597" t="s">
        <v>216</v>
      </c>
      <c r="DG3" s="598"/>
      <c r="DH3" s="598"/>
      <c r="DI3" s="644" t="s">
        <v>428</v>
      </c>
      <c r="DJ3" s="645"/>
      <c r="DK3" s="645"/>
      <c r="DL3" s="638" t="s">
        <v>429</v>
      </c>
      <c r="DM3" s="639"/>
      <c r="DN3" s="639"/>
      <c r="DO3" s="602" t="s">
        <v>432</v>
      </c>
      <c r="DP3" s="603"/>
      <c r="DQ3" s="603"/>
      <c r="DR3" s="640" t="s">
        <v>436</v>
      </c>
      <c r="DS3" s="641"/>
      <c r="DT3" s="641"/>
      <c r="DU3" s="634" t="s">
        <v>440</v>
      </c>
      <c r="DV3" s="635"/>
      <c r="DW3" s="635"/>
      <c r="DX3" s="636" t="s">
        <v>440</v>
      </c>
      <c r="DY3" s="637"/>
      <c r="DZ3" s="637"/>
      <c r="EA3" s="628" t="s">
        <v>445</v>
      </c>
      <c r="EB3" s="629"/>
      <c r="EC3" s="629"/>
      <c r="ED3" s="630" t="s">
        <v>449</v>
      </c>
      <c r="EE3" s="631"/>
      <c r="EF3" s="631"/>
      <c r="EG3" s="632" t="s">
        <v>453</v>
      </c>
      <c r="EH3" s="633"/>
      <c r="EI3" s="633"/>
      <c r="EJ3" s="650" t="s">
        <v>458</v>
      </c>
      <c r="EK3" s="651"/>
      <c r="EL3" s="651"/>
      <c r="EM3" s="652" t="s">
        <v>300</v>
      </c>
      <c r="EN3" s="653"/>
      <c r="EO3" s="653"/>
      <c r="EP3" s="654" t="s">
        <v>465</v>
      </c>
      <c r="EQ3" s="655"/>
      <c r="ER3" s="655"/>
      <c r="ES3" s="646" t="s">
        <v>468</v>
      </c>
      <c r="ET3" s="647"/>
      <c r="EU3" s="647"/>
      <c r="EV3" s="648" t="s">
        <v>471</v>
      </c>
      <c r="EW3" s="649"/>
      <c r="EX3" s="649"/>
      <c r="EY3" s="658" t="s">
        <v>476</v>
      </c>
      <c r="EZ3" s="659"/>
      <c r="FA3" s="659"/>
      <c r="FB3" s="264" t="s">
        <v>255</v>
      </c>
      <c r="FC3" s="660" t="s">
        <v>481</v>
      </c>
      <c r="FD3" s="661"/>
      <c r="FE3" s="661"/>
      <c r="FF3" s="661"/>
      <c r="FG3" s="661"/>
      <c r="FH3" s="656" t="s">
        <v>571</v>
      </c>
      <c r="FI3" s="657"/>
      <c r="FJ3" s="657"/>
      <c r="FK3" s="634" t="s">
        <v>489</v>
      </c>
      <c r="FL3" s="635"/>
      <c r="FM3" s="635"/>
    </row>
    <row r="4" spans="1:169" ht="78.75" customHeight="1" x14ac:dyDescent="0.25">
      <c r="A4" s="77"/>
      <c r="B4" s="78"/>
      <c r="C4" s="133" t="s">
        <v>6</v>
      </c>
      <c r="D4" s="671" t="s">
        <v>299</v>
      </c>
      <c r="E4" s="671"/>
      <c r="F4" s="671"/>
      <c r="G4" s="671"/>
      <c r="H4" s="671"/>
      <c r="I4" s="671"/>
      <c r="J4" s="671"/>
      <c r="K4" s="671"/>
      <c r="L4" s="566" t="s">
        <v>509</v>
      </c>
      <c r="M4" s="567"/>
      <c r="N4" s="567"/>
      <c r="O4" s="567"/>
      <c r="P4" s="567"/>
      <c r="Q4" s="567"/>
      <c r="R4" s="567"/>
      <c r="S4" s="567"/>
      <c r="T4" s="567"/>
      <c r="U4" s="567"/>
      <c r="V4" s="567"/>
      <c r="W4" s="567"/>
      <c r="X4" s="567"/>
      <c r="Y4" s="567"/>
      <c r="Z4" s="567"/>
      <c r="AA4" s="567"/>
      <c r="AB4" s="674"/>
      <c r="AC4" s="566" t="s">
        <v>336</v>
      </c>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t="s">
        <v>401</v>
      </c>
      <c r="BE4" s="567"/>
      <c r="BF4" s="567"/>
      <c r="BG4" s="567"/>
      <c r="BH4" s="567"/>
      <c r="BI4" s="567"/>
      <c r="BJ4" s="567"/>
      <c r="BK4" s="567"/>
      <c r="BL4" s="567"/>
      <c r="BM4" s="567"/>
      <c r="BN4" s="567"/>
      <c r="BO4" s="567"/>
      <c r="BP4" s="567"/>
      <c r="BQ4" s="567"/>
      <c r="BR4" s="567"/>
      <c r="BS4" s="567"/>
      <c r="BT4" s="567"/>
      <c r="BU4" s="567"/>
      <c r="BV4" s="567"/>
      <c r="BW4" s="567"/>
      <c r="BX4" s="567"/>
      <c r="BY4" s="567"/>
      <c r="BZ4" s="567"/>
      <c r="CA4" s="567"/>
      <c r="CB4" s="567"/>
      <c r="CC4" s="567"/>
      <c r="CD4" s="567"/>
      <c r="CE4" s="567"/>
      <c r="CF4" s="567"/>
      <c r="CG4" s="567"/>
      <c r="CH4" s="567"/>
      <c r="CI4" s="567"/>
      <c r="CJ4" s="567"/>
      <c r="CK4" s="567" t="s">
        <v>409</v>
      </c>
      <c r="CL4" s="567"/>
      <c r="CM4" s="567"/>
      <c r="CN4" s="567"/>
      <c r="CO4" s="567"/>
      <c r="CP4" s="567"/>
      <c r="CQ4" s="567" t="s">
        <v>421</v>
      </c>
      <c r="CR4" s="567"/>
      <c r="CS4" s="567"/>
      <c r="CT4" s="567"/>
      <c r="CU4" s="567"/>
      <c r="CV4" s="567"/>
      <c r="CW4" s="567"/>
      <c r="CX4" s="567"/>
      <c r="CY4" s="567"/>
      <c r="CZ4" s="567"/>
      <c r="DA4" s="567"/>
      <c r="DB4" s="567"/>
      <c r="DC4" s="567" t="s">
        <v>444</v>
      </c>
      <c r="DD4" s="567"/>
      <c r="DE4" s="567"/>
      <c r="DF4" s="567"/>
      <c r="DG4" s="567"/>
      <c r="DH4" s="567"/>
      <c r="DI4" s="567"/>
      <c r="DJ4" s="567"/>
      <c r="DK4" s="567"/>
      <c r="DL4" s="567"/>
      <c r="DM4" s="567"/>
      <c r="DN4" s="567"/>
      <c r="DO4" s="567"/>
      <c r="DP4" s="567"/>
      <c r="DQ4" s="567"/>
      <c r="DR4" s="567"/>
      <c r="DS4" s="567"/>
      <c r="DT4" s="567"/>
      <c r="DU4" s="567"/>
      <c r="DV4" s="567"/>
      <c r="DW4" s="567"/>
      <c r="DX4" s="567"/>
      <c r="DY4" s="567"/>
      <c r="DZ4" s="567"/>
      <c r="EA4" s="567" t="s">
        <v>457</v>
      </c>
      <c r="EB4" s="567"/>
      <c r="EC4" s="567"/>
      <c r="ED4" s="567"/>
      <c r="EE4" s="567"/>
      <c r="EF4" s="567"/>
      <c r="EG4" s="567"/>
      <c r="EH4" s="567"/>
      <c r="EI4" s="567"/>
      <c r="EJ4" s="567" t="s">
        <v>475</v>
      </c>
      <c r="EK4" s="567"/>
      <c r="EL4" s="567"/>
      <c r="EM4" s="567"/>
      <c r="EN4" s="567"/>
      <c r="EO4" s="567"/>
      <c r="EP4" s="567"/>
      <c r="EQ4" s="567"/>
      <c r="ER4" s="567"/>
      <c r="ES4" s="567"/>
      <c r="ET4" s="567"/>
      <c r="EU4" s="567"/>
      <c r="EV4" s="567"/>
      <c r="EW4" s="567"/>
      <c r="EX4" s="567"/>
      <c r="EY4" s="567" t="s">
        <v>301</v>
      </c>
      <c r="EZ4" s="567"/>
      <c r="FA4" s="567"/>
      <c r="FB4" s="567"/>
      <c r="FC4" s="567"/>
      <c r="FD4" s="567"/>
      <c r="FE4" s="567"/>
      <c r="FF4" s="567"/>
      <c r="FG4" s="567"/>
      <c r="FH4" s="567" t="s">
        <v>493</v>
      </c>
      <c r="FI4" s="567"/>
      <c r="FJ4" s="567"/>
      <c r="FK4" s="567"/>
      <c r="FL4" s="567"/>
      <c r="FM4" s="567"/>
    </row>
    <row r="5" spans="1:169" ht="145.5" customHeight="1" x14ac:dyDescent="0.25">
      <c r="A5" s="79" t="s">
        <v>7</v>
      </c>
      <c r="B5" s="79" t="s">
        <v>8</v>
      </c>
      <c r="C5" s="79" t="s">
        <v>9</v>
      </c>
      <c r="D5" s="167" t="s">
        <v>286</v>
      </c>
      <c r="E5" s="167" t="s">
        <v>287</v>
      </c>
      <c r="F5" s="209" t="s">
        <v>289</v>
      </c>
      <c r="G5" s="209" t="s">
        <v>290</v>
      </c>
      <c r="H5" s="317" t="s">
        <v>292</v>
      </c>
      <c r="I5" s="317" t="s">
        <v>293</v>
      </c>
      <c r="J5" s="167" t="s">
        <v>295</v>
      </c>
      <c r="K5" s="167" t="s">
        <v>296</v>
      </c>
      <c r="L5" s="168" t="s">
        <v>302</v>
      </c>
      <c r="M5" s="168" t="s">
        <v>303</v>
      </c>
      <c r="N5" s="168" t="s">
        <v>304</v>
      </c>
      <c r="O5" s="168" t="s">
        <v>305</v>
      </c>
      <c r="P5" s="169" t="s">
        <v>307</v>
      </c>
      <c r="Q5" s="169" t="s">
        <v>308</v>
      </c>
      <c r="R5" s="169" t="s">
        <v>309</v>
      </c>
      <c r="S5" s="169" t="s">
        <v>310</v>
      </c>
      <c r="T5" s="169" t="s">
        <v>311</v>
      </c>
      <c r="U5" s="170" t="s">
        <v>312</v>
      </c>
      <c r="V5" s="170" t="s">
        <v>313</v>
      </c>
      <c r="W5" s="270" t="s">
        <v>494</v>
      </c>
      <c r="X5" s="270" t="s">
        <v>495</v>
      </c>
      <c r="Y5" s="171" t="s">
        <v>314</v>
      </c>
      <c r="Z5" s="171" t="s">
        <v>315</v>
      </c>
      <c r="AA5" s="272" t="s">
        <v>498</v>
      </c>
      <c r="AB5" s="272" t="s">
        <v>499</v>
      </c>
      <c r="AC5" s="216" t="s">
        <v>316</v>
      </c>
      <c r="AD5" s="216" t="s">
        <v>317</v>
      </c>
      <c r="AE5" s="216" t="s">
        <v>318</v>
      </c>
      <c r="AF5" s="216" t="s">
        <v>319</v>
      </c>
      <c r="AG5" s="216" t="s">
        <v>320</v>
      </c>
      <c r="AH5" s="217" t="s">
        <v>321</v>
      </c>
      <c r="AI5" s="217" t="s">
        <v>322</v>
      </c>
      <c r="AJ5" s="217" t="s">
        <v>323</v>
      </c>
      <c r="AK5" s="217" t="s">
        <v>324</v>
      </c>
      <c r="AL5" s="217" t="s">
        <v>325</v>
      </c>
      <c r="AM5" s="225" t="s">
        <v>326</v>
      </c>
      <c r="AN5" s="225" t="s">
        <v>327</v>
      </c>
      <c r="AO5" s="225" t="s">
        <v>329</v>
      </c>
      <c r="AP5" s="225" t="s">
        <v>330</v>
      </c>
      <c r="AQ5" s="225" t="s">
        <v>328</v>
      </c>
      <c r="AR5" s="226" t="s">
        <v>331</v>
      </c>
      <c r="AS5" s="226" t="s">
        <v>332</v>
      </c>
      <c r="AT5" s="226" t="s">
        <v>333</v>
      </c>
      <c r="AU5" s="226" t="s">
        <v>334</v>
      </c>
      <c r="AV5" s="226" t="s">
        <v>335</v>
      </c>
      <c r="AW5" s="227" t="s">
        <v>354</v>
      </c>
      <c r="AX5" s="227" t="s">
        <v>355</v>
      </c>
      <c r="AY5" s="227" t="s">
        <v>356</v>
      </c>
      <c r="AZ5" s="227" t="s">
        <v>357</v>
      </c>
      <c r="BA5" s="228" t="s">
        <v>358</v>
      </c>
      <c r="BB5" s="228" t="s">
        <v>359</v>
      </c>
      <c r="BC5" s="228" t="s">
        <v>360</v>
      </c>
      <c r="BD5" s="229" t="s">
        <v>362</v>
      </c>
      <c r="BE5" s="229" t="s">
        <v>363</v>
      </c>
      <c r="BF5" s="229" t="s">
        <v>364</v>
      </c>
      <c r="BG5" s="230" t="s">
        <v>365</v>
      </c>
      <c r="BH5" s="230" t="s">
        <v>366</v>
      </c>
      <c r="BI5" s="230" t="s">
        <v>367</v>
      </c>
      <c r="BJ5" s="233" t="s">
        <v>370</v>
      </c>
      <c r="BK5" s="233" t="s">
        <v>371</v>
      </c>
      <c r="BL5" s="233" t="s">
        <v>372</v>
      </c>
      <c r="BM5" s="234" t="s">
        <v>373</v>
      </c>
      <c r="BN5" s="234" t="s">
        <v>374</v>
      </c>
      <c r="BO5" s="234" t="s">
        <v>375</v>
      </c>
      <c r="BP5" s="235" t="s">
        <v>376</v>
      </c>
      <c r="BQ5" s="235" t="s">
        <v>377</v>
      </c>
      <c r="BR5" s="235" t="s">
        <v>378</v>
      </c>
      <c r="BS5" s="238" t="s">
        <v>380</v>
      </c>
      <c r="BT5" s="238" t="s">
        <v>381</v>
      </c>
      <c r="BU5" s="238" t="s">
        <v>382</v>
      </c>
      <c r="BV5" s="236" t="s">
        <v>385</v>
      </c>
      <c r="BW5" s="236" t="s">
        <v>386</v>
      </c>
      <c r="BX5" s="236" t="s">
        <v>387</v>
      </c>
      <c r="BY5" s="237" t="s">
        <v>388</v>
      </c>
      <c r="BZ5" s="237" t="s">
        <v>389</v>
      </c>
      <c r="CA5" s="237" t="s">
        <v>390</v>
      </c>
      <c r="CB5" s="240" t="s">
        <v>391</v>
      </c>
      <c r="CC5" s="240" t="s">
        <v>392</v>
      </c>
      <c r="CD5" s="240" t="s">
        <v>393</v>
      </c>
      <c r="CE5" s="241" t="s">
        <v>395</v>
      </c>
      <c r="CF5" s="241" t="s">
        <v>396</v>
      </c>
      <c r="CG5" s="241" t="s">
        <v>397</v>
      </c>
      <c r="CH5" s="242" t="s">
        <v>398</v>
      </c>
      <c r="CI5" s="242" t="s">
        <v>399</v>
      </c>
      <c r="CJ5" s="242" t="s">
        <v>400</v>
      </c>
      <c r="CK5" s="243" t="s">
        <v>402</v>
      </c>
      <c r="CL5" s="243" t="s">
        <v>403</v>
      </c>
      <c r="CM5" s="243" t="s">
        <v>404</v>
      </c>
      <c r="CN5" s="244" t="s">
        <v>406</v>
      </c>
      <c r="CO5" s="244" t="s">
        <v>407</v>
      </c>
      <c r="CP5" s="244" t="s">
        <v>408</v>
      </c>
      <c r="CQ5" s="245" t="s">
        <v>410</v>
      </c>
      <c r="CR5" s="245" t="s">
        <v>411</v>
      </c>
      <c r="CS5" s="245" t="s">
        <v>412</v>
      </c>
      <c r="CT5" s="246" t="s">
        <v>414</v>
      </c>
      <c r="CU5" s="246" t="s">
        <v>415</v>
      </c>
      <c r="CV5" s="246" t="s">
        <v>416</v>
      </c>
      <c r="CW5" s="247" t="s">
        <v>418</v>
      </c>
      <c r="CX5" s="247" t="s">
        <v>419</v>
      </c>
      <c r="CY5" s="247" t="s">
        <v>420</v>
      </c>
      <c r="CZ5" s="249" t="s">
        <v>502</v>
      </c>
      <c r="DA5" s="249" t="s">
        <v>503</v>
      </c>
      <c r="DB5" s="249" t="s">
        <v>504</v>
      </c>
      <c r="DC5" s="248" t="s">
        <v>422</v>
      </c>
      <c r="DD5" s="248" t="s">
        <v>423</v>
      </c>
      <c r="DE5" s="248" t="s">
        <v>424</v>
      </c>
      <c r="DF5" s="249" t="s">
        <v>425</v>
      </c>
      <c r="DG5" s="249" t="s">
        <v>426</v>
      </c>
      <c r="DH5" s="249" t="s">
        <v>427</v>
      </c>
      <c r="DI5" s="250" t="s">
        <v>425</v>
      </c>
      <c r="DJ5" s="250" t="s">
        <v>426</v>
      </c>
      <c r="DK5" s="250" t="s">
        <v>427</v>
      </c>
      <c r="DL5" s="251" t="s">
        <v>430</v>
      </c>
      <c r="DM5" s="251" t="s">
        <v>266</v>
      </c>
      <c r="DN5" s="251" t="s">
        <v>431</v>
      </c>
      <c r="DO5" s="244" t="s">
        <v>433</v>
      </c>
      <c r="DP5" s="244" t="s">
        <v>434</v>
      </c>
      <c r="DQ5" s="244" t="s">
        <v>435</v>
      </c>
      <c r="DR5" s="252" t="s">
        <v>437</v>
      </c>
      <c r="DS5" s="252" t="s">
        <v>438</v>
      </c>
      <c r="DT5" s="252" t="s">
        <v>439</v>
      </c>
      <c r="DU5" s="253" t="s">
        <v>441</v>
      </c>
      <c r="DV5" s="253" t="s">
        <v>442</v>
      </c>
      <c r="DW5" s="253" t="s">
        <v>443</v>
      </c>
      <c r="DX5" s="254" t="s">
        <v>441</v>
      </c>
      <c r="DY5" s="254" t="s">
        <v>442</v>
      </c>
      <c r="DZ5" s="254" t="s">
        <v>443</v>
      </c>
      <c r="EA5" s="255" t="s">
        <v>446</v>
      </c>
      <c r="EB5" s="255" t="s">
        <v>447</v>
      </c>
      <c r="EC5" s="255" t="s">
        <v>448</v>
      </c>
      <c r="ED5" s="256" t="s">
        <v>450</v>
      </c>
      <c r="EE5" s="256" t="s">
        <v>451</v>
      </c>
      <c r="EF5" s="256" t="s">
        <v>452</v>
      </c>
      <c r="EG5" s="257" t="s">
        <v>454</v>
      </c>
      <c r="EH5" s="257" t="s">
        <v>455</v>
      </c>
      <c r="EI5" s="257" t="s">
        <v>456</v>
      </c>
      <c r="EJ5" s="258" t="s">
        <v>459</v>
      </c>
      <c r="EK5" s="258" t="s">
        <v>460</v>
      </c>
      <c r="EL5" s="258" t="s">
        <v>461</v>
      </c>
      <c r="EM5" s="259" t="s">
        <v>462</v>
      </c>
      <c r="EN5" s="259" t="s">
        <v>463</v>
      </c>
      <c r="EO5" s="259" t="s">
        <v>464</v>
      </c>
      <c r="EP5" s="260" t="s">
        <v>466</v>
      </c>
      <c r="EQ5" s="260" t="s">
        <v>266</v>
      </c>
      <c r="ER5" s="260" t="s">
        <v>467</v>
      </c>
      <c r="ES5" s="261" t="s">
        <v>469</v>
      </c>
      <c r="ET5" s="261" t="s">
        <v>470</v>
      </c>
      <c r="EU5" s="261" t="s">
        <v>266</v>
      </c>
      <c r="EV5" s="262" t="s">
        <v>472</v>
      </c>
      <c r="EW5" s="262" t="s">
        <v>473</v>
      </c>
      <c r="EX5" s="262" t="s">
        <v>474</v>
      </c>
      <c r="EY5" s="263" t="s">
        <v>477</v>
      </c>
      <c r="EZ5" s="263" t="s">
        <v>478</v>
      </c>
      <c r="FA5" s="263" t="s">
        <v>479</v>
      </c>
      <c r="FB5" s="265" t="s">
        <v>480</v>
      </c>
      <c r="FC5" s="266" t="s">
        <v>482</v>
      </c>
      <c r="FD5" s="266" t="s">
        <v>483</v>
      </c>
      <c r="FE5" s="266" t="s">
        <v>252</v>
      </c>
      <c r="FF5" s="266" t="s">
        <v>484</v>
      </c>
      <c r="FG5" s="266" t="s">
        <v>485</v>
      </c>
      <c r="FH5" s="267" t="s">
        <v>486</v>
      </c>
      <c r="FI5" s="267" t="s">
        <v>487</v>
      </c>
      <c r="FJ5" s="267" t="s">
        <v>488</v>
      </c>
      <c r="FK5" s="253" t="s">
        <v>490</v>
      </c>
      <c r="FL5" s="253" t="s">
        <v>491</v>
      </c>
      <c r="FM5" s="253" t="s">
        <v>492</v>
      </c>
    </row>
    <row r="6" spans="1:169" s="205" customFormat="1" ht="30.75" customHeight="1" x14ac:dyDescent="0.25">
      <c r="A6" s="79"/>
      <c r="B6" s="100" t="s">
        <v>21</v>
      </c>
      <c r="C6" s="79"/>
      <c r="D6" s="203"/>
      <c r="E6" s="203"/>
      <c r="F6" s="203"/>
      <c r="G6" s="203"/>
      <c r="H6" s="203"/>
      <c r="I6" s="203"/>
      <c r="J6" s="203"/>
      <c r="K6" s="203"/>
      <c r="L6" s="203"/>
      <c r="M6" s="203"/>
      <c r="N6" s="203"/>
      <c r="O6" s="203"/>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3"/>
      <c r="AX6" s="203"/>
      <c r="AY6" s="203"/>
      <c r="AZ6" s="203"/>
      <c r="BA6" s="203"/>
      <c r="BB6" s="203"/>
      <c r="BC6" s="203"/>
      <c r="BD6" s="203"/>
      <c r="BE6" s="203"/>
      <c r="BF6" s="203"/>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row>
    <row r="7" spans="1:169" s="205" customFormat="1" ht="51.75" customHeight="1" x14ac:dyDescent="0.25">
      <c r="A7" s="79"/>
      <c r="B7" s="105" t="s">
        <v>161</v>
      </c>
      <c r="C7" s="207"/>
      <c r="D7" s="208">
        <v>1</v>
      </c>
      <c r="E7" s="208">
        <v>1</v>
      </c>
      <c r="F7" s="210">
        <v>1</v>
      </c>
      <c r="G7" s="210">
        <v>1</v>
      </c>
      <c r="H7" s="318">
        <v>1</v>
      </c>
      <c r="I7" s="318">
        <v>1</v>
      </c>
      <c r="J7" s="319">
        <v>1</v>
      </c>
      <c r="K7" s="319">
        <v>1</v>
      </c>
      <c r="L7" s="203"/>
      <c r="M7" s="203"/>
      <c r="N7" s="206"/>
      <c r="O7" s="206"/>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3"/>
      <c r="AX7" s="203"/>
      <c r="AY7" s="203"/>
      <c r="AZ7" s="203"/>
      <c r="BA7" s="203"/>
      <c r="BB7" s="203"/>
      <c r="BC7" s="203"/>
      <c r="BD7" s="203"/>
      <c r="BE7" s="203"/>
      <c r="BF7" s="203"/>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row>
    <row r="8" spans="1:169" s="205" customFormat="1" ht="51.75" customHeight="1" x14ac:dyDescent="0.25">
      <c r="A8" s="79"/>
      <c r="B8" s="105"/>
      <c r="C8" s="207"/>
      <c r="D8" s="421"/>
      <c r="E8" s="421"/>
      <c r="F8" s="421"/>
      <c r="G8" s="421"/>
      <c r="H8" s="421"/>
      <c r="I8" s="421"/>
      <c r="J8" s="406"/>
      <c r="K8" s="406"/>
      <c r="L8" s="203"/>
      <c r="M8" s="203"/>
      <c r="N8" s="420"/>
      <c r="O8" s="420"/>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3"/>
      <c r="AX8" s="203"/>
      <c r="AY8" s="203"/>
      <c r="AZ8" s="203"/>
      <c r="BA8" s="203"/>
      <c r="BB8" s="203"/>
      <c r="BC8" s="203"/>
      <c r="BD8" s="203"/>
      <c r="BE8" s="203"/>
      <c r="BF8" s="203"/>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row>
    <row r="9" spans="1:169" s="205" customFormat="1" ht="24" customHeight="1" x14ac:dyDescent="0.25">
      <c r="A9" s="79"/>
      <c r="B9" s="116" t="s">
        <v>337</v>
      </c>
      <c r="C9" s="79"/>
      <c r="D9" s="203"/>
      <c r="E9" s="203"/>
      <c r="F9" s="203"/>
      <c r="G9" s="203"/>
      <c r="H9" s="203"/>
      <c r="I9" s="203"/>
      <c r="J9" s="203"/>
      <c r="K9" s="203"/>
      <c r="L9" s="203"/>
      <c r="M9" s="203"/>
      <c r="N9" s="203"/>
      <c r="O9" s="203"/>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3"/>
      <c r="AX9" s="203"/>
      <c r="AY9" s="203"/>
      <c r="AZ9" s="203"/>
      <c r="BA9" s="203"/>
      <c r="BB9" s="203"/>
      <c r="BC9" s="203"/>
      <c r="BD9" s="203"/>
      <c r="BE9" s="203"/>
      <c r="BF9" s="203"/>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row>
    <row r="10" spans="1:169" s="205" customFormat="1" ht="108.75" customHeight="1" x14ac:dyDescent="0.25">
      <c r="A10" s="79"/>
      <c r="B10" s="108" t="s">
        <v>23</v>
      </c>
      <c r="C10" s="672"/>
      <c r="D10" s="203"/>
      <c r="E10" s="203"/>
      <c r="F10" s="203"/>
      <c r="G10" s="203"/>
      <c r="H10" s="203"/>
      <c r="I10" s="203"/>
      <c r="J10" s="203"/>
      <c r="K10" s="203"/>
      <c r="L10" s="215">
        <v>1</v>
      </c>
      <c r="M10" s="215">
        <v>1</v>
      </c>
      <c r="N10" s="214"/>
      <c r="O10" s="214"/>
      <c r="P10" s="268">
        <v>1</v>
      </c>
      <c r="Q10" s="268">
        <v>1</v>
      </c>
      <c r="R10" s="268">
        <v>1</v>
      </c>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3"/>
      <c r="AX10" s="203"/>
      <c r="AY10" s="203"/>
      <c r="AZ10" s="203"/>
      <c r="BA10" s="203"/>
      <c r="BB10" s="203"/>
      <c r="BC10" s="203"/>
      <c r="BD10" s="203"/>
      <c r="BE10" s="203"/>
      <c r="BF10" s="203"/>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row>
    <row r="11" spans="1:169" s="205" customFormat="1" ht="72" customHeight="1" x14ac:dyDescent="0.25">
      <c r="A11" s="79"/>
      <c r="B11" s="109" t="s">
        <v>26</v>
      </c>
      <c r="C11" s="673"/>
      <c r="D11" s="203"/>
      <c r="E11" s="203"/>
      <c r="F11" s="203"/>
      <c r="G11" s="203"/>
      <c r="H11" s="203"/>
      <c r="I11" s="203"/>
      <c r="J11" s="203"/>
      <c r="K11" s="203"/>
      <c r="L11" s="214"/>
      <c r="M11" s="214"/>
      <c r="N11" s="215">
        <v>1</v>
      </c>
      <c r="O11" s="215">
        <v>1</v>
      </c>
      <c r="P11" s="204"/>
      <c r="Q11" s="204"/>
      <c r="R11" s="204"/>
      <c r="S11" s="268">
        <v>1</v>
      </c>
      <c r="T11" s="268">
        <v>1</v>
      </c>
      <c r="U11" s="269">
        <v>1</v>
      </c>
      <c r="V11" s="269">
        <v>1</v>
      </c>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3"/>
      <c r="AX11" s="203"/>
      <c r="AY11" s="203"/>
      <c r="AZ11" s="203"/>
      <c r="BA11" s="203"/>
      <c r="BB11" s="203"/>
      <c r="BC11" s="203"/>
      <c r="BD11" s="203"/>
      <c r="BE11" s="203"/>
      <c r="BF11" s="203"/>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row>
    <row r="12" spans="1:169" x14ac:dyDescent="0.25">
      <c r="A12" s="116"/>
      <c r="B12" s="117" t="s">
        <v>158</v>
      </c>
      <c r="C12" s="80"/>
      <c r="D12" s="121"/>
      <c r="E12" s="121"/>
      <c r="F12" s="121"/>
      <c r="G12" s="121"/>
      <c r="H12" s="121"/>
      <c r="I12" s="121"/>
      <c r="J12" s="121"/>
      <c r="K12" s="121"/>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row>
    <row r="13" spans="1:169" ht="53.25" customHeight="1" x14ac:dyDescent="0.25">
      <c r="A13" s="75">
        <v>1</v>
      </c>
      <c r="B13" s="73" t="s">
        <v>217</v>
      </c>
      <c r="C13" s="662"/>
      <c r="D13" s="121"/>
      <c r="E13" s="121"/>
      <c r="F13" s="121"/>
      <c r="G13" s="121"/>
      <c r="H13" s="121"/>
      <c r="I13" s="121"/>
      <c r="J13" s="121"/>
      <c r="K13" s="121"/>
      <c r="L13" s="120"/>
      <c r="M13" s="120"/>
      <c r="N13" s="120"/>
      <c r="O13" s="120"/>
      <c r="P13" s="120"/>
      <c r="Q13" s="120"/>
      <c r="R13" s="120"/>
      <c r="S13" s="120"/>
      <c r="T13" s="120"/>
      <c r="U13" s="120"/>
      <c r="V13" s="120"/>
      <c r="W13" s="120"/>
      <c r="X13" s="120"/>
      <c r="Y13" s="120"/>
      <c r="Z13" s="120"/>
      <c r="AA13" s="120"/>
      <c r="AB13" s="120"/>
      <c r="AC13" s="275">
        <v>1</v>
      </c>
      <c r="AD13" s="275">
        <v>1</v>
      </c>
      <c r="AE13" s="275">
        <v>1</v>
      </c>
      <c r="AF13" s="275">
        <v>1</v>
      </c>
      <c r="AG13" s="275">
        <v>1</v>
      </c>
      <c r="AH13" s="276">
        <v>1</v>
      </c>
      <c r="AI13" s="276">
        <v>1</v>
      </c>
      <c r="AJ13" s="276">
        <v>1</v>
      </c>
      <c r="AK13" s="276">
        <v>1</v>
      </c>
      <c r="AL13" s="276">
        <v>1</v>
      </c>
      <c r="AM13" s="277">
        <v>1</v>
      </c>
      <c r="AN13" s="277">
        <v>1</v>
      </c>
      <c r="AO13" s="277">
        <v>1</v>
      </c>
      <c r="AP13" s="120"/>
      <c r="AQ13" s="120"/>
      <c r="AR13" s="278">
        <v>1</v>
      </c>
      <c r="AS13" s="278">
        <v>1</v>
      </c>
      <c r="AT13" s="278">
        <v>1</v>
      </c>
      <c r="AU13" s="120"/>
      <c r="AV13" s="120"/>
      <c r="AW13" s="279">
        <v>1</v>
      </c>
      <c r="AX13" s="279">
        <v>1</v>
      </c>
      <c r="AY13" s="279">
        <v>1</v>
      </c>
      <c r="AZ13" s="120"/>
      <c r="BA13" s="280">
        <v>1</v>
      </c>
      <c r="BB13" s="280">
        <v>1</v>
      </c>
      <c r="BC13" s="120"/>
      <c r="BD13" s="120"/>
      <c r="BE13" s="120"/>
      <c r="BF13" s="120"/>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row>
    <row r="14" spans="1:169" ht="45" x14ac:dyDescent="0.25">
      <c r="A14" s="75">
        <v>2</v>
      </c>
      <c r="B14" s="73" t="s">
        <v>218</v>
      </c>
      <c r="C14" s="663"/>
      <c r="D14" s="121"/>
      <c r="E14" s="121"/>
      <c r="F14" s="121"/>
      <c r="G14" s="121"/>
      <c r="H14" s="121"/>
      <c r="I14" s="121"/>
      <c r="J14" s="121"/>
      <c r="K14" s="121"/>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277">
        <v>1</v>
      </c>
      <c r="AQ14" s="277">
        <v>1</v>
      </c>
      <c r="AR14" s="120"/>
      <c r="AS14" s="120"/>
      <c r="AT14" s="120"/>
      <c r="AU14" s="278">
        <v>1</v>
      </c>
      <c r="AV14" s="278">
        <v>1</v>
      </c>
      <c r="AW14" s="120"/>
      <c r="AX14" s="120"/>
      <c r="AY14" s="120"/>
      <c r="AZ14" s="279">
        <v>1</v>
      </c>
      <c r="BA14" s="120"/>
      <c r="BB14" s="120"/>
      <c r="BC14" s="280">
        <v>1</v>
      </c>
      <c r="BD14" s="120"/>
      <c r="BE14" s="120"/>
      <c r="BF14" s="120"/>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row>
    <row r="15" spans="1:169" ht="105" x14ac:dyDescent="0.25">
      <c r="A15" s="75">
        <v>3</v>
      </c>
      <c r="B15" s="73" t="s">
        <v>219</v>
      </c>
      <c r="C15" s="80"/>
      <c r="D15" s="121"/>
      <c r="E15" s="121"/>
      <c r="F15" s="121"/>
      <c r="G15" s="121"/>
      <c r="H15" s="121"/>
      <c r="I15" s="121"/>
      <c r="J15" s="121"/>
      <c r="K15" s="121"/>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row>
    <row r="16" spans="1:169" ht="30" x14ac:dyDescent="0.25">
      <c r="A16" s="75">
        <v>4</v>
      </c>
      <c r="B16" s="73" t="s">
        <v>220</v>
      </c>
      <c r="C16" s="81"/>
      <c r="D16" s="121"/>
      <c r="E16" s="121"/>
      <c r="F16" s="121"/>
      <c r="G16" s="121"/>
      <c r="H16" s="121"/>
      <c r="I16" s="121"/>
      <c r="J16" s="121"/>
      <c r="K16" s="121"/>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92">
        <v>1</v>
      </c>
      <c r="CL16" s="292">
        <v>1</v>
      </c>
      <c r="CM16" s="292">
        <v>1</v>
      </c>
      <c r="CN16" s="293">
        <v>1</v>
      </c>
      <c r="CO16" s="293">
        <v>1</v>
      </c>
      <c r="CP16" s="293">
        <v>1</v>
      </c>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row>
    <row r="17" spans="1:169" ht="45" x14ac:dyDescent="0.25">
      <c r="A17" s="75">
        <v>5</v>
      </c>
      <c r="B17" s="73" t="s">
        <v>221</v>
      </c>
      <c r="C17" s="81"/>
      <c r="D17" s="121"/>
      <c r="E17" s="121"/>
      <c r="F17" s="121"/>
      <c r="G17" s="121"/>
      <c r="H17" s="121"/>
      <c r="I17" s="121"/>
      <c r="J17" s="121"/>
      <c r="K17" s="121"/>
      <c r="L17" s="120"/>
      <c r="M17" s="120"/>
      <c r="N17" s="120"/>
      <c r="O17" s="120"/>
      <c r="P17" s="120"/>
      <c r="Q17" s="120"/>
      <c r="R17" s="120"/>
      <c r="S17" s="120"/>
      <c r="T17" s="120"/>
      <c r="U17" s="120"/>
      <c r="V17" s="120"/>
      <c r="W17" s="271">
        <v>1</v>
      </c>
      <c r="X17" s="271">
        <v>1</v>
      </c>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row>
    <row r="18" spans="1:169" ht="30" x14ac:dyDescent="0.25">
      <c r="A18" s="133">
        <v>6</v>
      </c>
      <c r="B18" s="73" t="s">
        <v>222</v>
      </c>
      <c r="C18" s="81"/>
      <c r="D18" s="121"/>
      <c r="E18" s="121"/>
      <c r="F18" s="121"/>
      <c r="G18" s="121"/>
      <c r="H18" s="121"/>
      <c r="I18" s="121"/>
      <c r="J18" s="121"/>
      <c r="K18" s="121"/>
      <c r="L18" s="120"/>
      <c r="M18" s="120"/>
      <c r="N18" s="120"/>
      <c r="O18" s="120"/>
      <c r="P18" s="120"/>
      <c r="Q18" s="120"/>
      <c r="R18" s="120"/>
      <c r="S18" s="120"/>
      <c r="T18" s="120"/>
      <c r="U18" s="120"/>
      <c r="V18" s="120"/>
      <c r="W18" s="120"/>
      <c r="X18" s="120"/>
      <c r="Y18" s="274">
        <v>1</v>
      </c>
      <c r="Z18" s="274">
        <v>1</v>
      </c>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row>
    <row r="19" spans="1:169" ht="30" x14ac:dyDescent="0.25">
      <c r="A19" s="133">
        <v>7</v>
      </c>
      <c r="B19" s="73" t="s">
        <v>223</v>
      </c>
      <c r="C19" s="81"/>
      <c r="D19" s="121"/>
      <c r="E19" s="121"/>
      <c r="F19" s="121"/>
      <c r="G19" s="121"/>
      <c r="H19" s="121"/>
      <c r="I19" s="121"/>
      <c r="J19" s="121"/>
      <c r="K19" s="121"/>
      <c r="L19" s="80"/>
      <c r="M19" s="80"/>
      <c r="N19" s="80"/>
      <c r="O19" s="80"/>
      <c r="P19" s="80"/>
      <c r="Q19" s="80"/>
      <c r="R19" s="80"/>
      <c r="S19" s="80"/>
      <c r="T19" s="80"/>
      <c r="U19" s="80"/>
      <c r="V19" s="80"/>
      <c r="W19" s="80"/>
      <c r="X19" s="80"/>
      <c r="Y19" s="80"/>
      <c r="Z19" s="80"/>
      <c r="AA19" s="273">
        <v>1</v>
      </c>
      <c r="AB19" s="273">
        <v>1</v>
      </c>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row>
    <row r="20" spans="1:169" ht="16.5" customHeight="1" x14ac:dyDescent="0.25">
      <c r="A20" s="133">
        <v>8</v>
      </c>
      <c r="B20" s="73" t="s">
        <v>231</v>
      </c>
      <c r="C20" s="133"/>
      <c r="D20" s="121"/>
      <c r="E20" s="121"/>
      <c r="F20" s="121"/>
      <c r="G20" s="121"/>
      <c r="H20" s="121"/>
      <c r="I20" s="121"/>
      <c r="J20" s="121"/>
      <c r="K20" s="121"/>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row>
    <row r="21" spans="1:169" ht="45" x14ac:dyDescent="0.25">
      <c r="A21" s="133">
        <v>9</v>
      </c>
      <c r="B21" s="73" t="s">
        <v>224</v>
      </c>
      <c r="C21" s="136"/>
      <c r="D21" s="121"/>
      <c r="E21" s="121"/>
      <c r="F21" s="121"/>
      <c r="G21" s="121"/>
      <c r="H21" s="121"/>
      <c r="I21" s="121"/>
      <c r="J21" s="121"/>
      <c r="K21" s="121"/>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row>
    <row r="22" spans="1:169" x14ac:dyDescent="0.25">
      <c r="A22" s="133">
        <v>10</v>
      </c>
      <c r="B22" s="73" t="s">
        <v>225</v>
      </c>
      <c r="C22" s="136"/>
      <c r="D22" s="121"/>
      <c r="E22" s="121"/>
      <c r="F22" s="121"/>
      <c r="G22" s="121"/>
      <c r="H22" s="121"/>
      <c r="I22" s="121"/>
      <c r="J22" s="121"/>
      <c r="K22" s="121"/>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232"/>
      <c r="FC22" s="164"/>
      <c r="FD22" s="164"/>
      <c r="FE22" s="164"/>
      <c r="FF22" s="164"/>
      <c r="FG22" s="164"/>
      <c r="FH22" s="164"/>
      <c r="FI22" s="164"/>
      <c r="FJ22" s="164"/>
      <c r="FK22" s="164"/>
      <c r="FL22" s="164"/>
      <c r="FM22" s="164"/>
    </row>
    <row r="23" spans="1:169" ht="60" x14ac:dyDescent="0.25">
      <c r="A23" s="133">
        <v>11</v>
      </c>
      <c r="B23" s="73" t="s">
        <v>226</v>
      </c>
      <c r="C23" s="136"/>
      <c r="D23" s="121"/>
      <c r="E23" s="121"/>
      <c r="F23" s="121"/>
      <c r="G23" s="121"/>
      <c r="H23" s="121"/>
      <c r="I23" s="121"/>
      <c r="J23" s="121"/>
      <c r="K23" s="121"/>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96">
        <v>1</v>
      </c>
      <c r="CX23" s="296">
        <v>1</v>
      </c>
      <c r="CY23" s="296">
        <v>1</v>
      </c>
      <c r="CZ23" s="300">
        <v>1</v>
      </c>
      <c r="DA23" s="300">
        <v>1</v>
      </c>
      <c r="DB23" s="300">
        <v>1</v>
      </c>
      <c r="DC23" s="297">
        <v>1</v>
      </c>
      <c r="DD23" s="297">
        <v>1</v>
      </c>
      <c r="DE23" s="297">
        <v>1</v>
      </c>
      <c r="DF23" s="232"/>
      <c r="DG23" s="232"/>
      <c r="DH23" s="232"/>
      <c r="DI23" s="299">
        <v>1</v>
      </c>
      <c r="DJ23" s="299">
        <v>1</v>
      </c>
      <c r="DK23" s="299">
        <v>1</v>
      </c>
      <c r="DL23" s="232"/>
      <c r="DM23" s="232"/>
      <c r="DN23" s="232"/>
      <c r="DO23" s="232"/>
      <c r="DP23" s="232"/>
      <c r="DQ23" s="232"/>
      <c r="DR23" s="302">
        <v>1</v>
      </c>
      <c r="DS23" s="302">
        <v>1</v>
      </c>
      <c r="DT23" s="302">
        <v>1</v>
      </c>
      <c r="DU23" s="232"/>
      <c r="DV23" s="232"/>
      <c r="DW23" s="232"/>
      <c r="DX23" s="232"/>
      <c r="DY23" s="232"/>
      <c r="DZ23" s="232"/>
      <c r="EA23" s="232"/>
      <c r="EB23" s="232"/>
      <c r="EC23" s="232"/>
      <c r="ED23" s="306">
        <v>1</v>
      </c>
      <c r="EE23" s="232"/>
      <c r="EF23" s="232"/>
      <c r="EG23" s="307">
        <v>1</v>
      </c>
      <c r="EH23" s="307">
        <v>1</v>
      </c>
      <c r="EI23" s="232"/>
      <c r="EJ23" s="308">
        <v>1</v>
      </c>
      <c r="EK23" s="308">
        <v>1</v>
      </c>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row>
    <row r="24" spans="1:169" ht="105" x14ac:dyDescent="0.25">
      <c r="A24" s="133">
        <v>12</v>
      </c>
      <c r="B24" s="73" t="s">
        <v>232</v>
      </c>
      <c r="C24" s="136"/>
      <c r="D24" s="121"/>
      <c r="E24" s="121"/>
      <c r="F24" s="121"/>
      <c r="G24" s="121"/>
      <c r="H24" s="121"/>
      <c r="I24" s="121"/>
      <c r="J24" s="121"/>
      <c r="K24" s="121"/>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232"/>
      <c r="BH24" s="232"/>
      <c r="BI24" s="232"/>
      <c r="BJ24" s="283">
        <v>1</v>
      </c>
      <c r="BK24" s="283">
        <v>1</v>
      </c>
      <c r="BL24" s="283">
        <v>1</v>
      </c>
      <c r="BM24" s="232"/>
      <c r="BN24" s="232"/>
      <c r="BO24" s="232"/>
      <c r="BP24" s="232"/>
      <c r="BQ24" s="232"/>
      <c r="BR24" s="232"/>
      <c r="BS24" s="232"/>
      <c r="BT24" s="232"/>
      <c r="BU24" s="232"/>
      <c r="BV24" s="232"/>
      <c r="BW24" s="232"/>
      <c r="BX24" s="232"/>
      <c r="BY24" s="288">
        <v>1</v>
      </c>
      <c r="BZ24" s="288">
        <v>1</v>
      </c>
      <c r="CA24" s="232"/>
      <c r="CB24" s="289">
        <v>1</v>
      </c>
      <c r="CC24" s="289">
        <v>1</v>
      </c>
      <c r="CD24" s="289">
        <v>1</v>
      </c>
      <c r="CE24" s="232"/>
      <c r="CF24" s="232"/>
      <c r="CG24" s="232"/>
      <c r="CH24" s="232"/>
      <c r="CI24" s="232"/>
      <c r="CJ24" s="232"/>
      <c r="CK24" s="232"/>
      <c r="CL24" s="232"/>
      <c r="CM24" s="232"/>
      <c r="CN24" s="232"/>
      <c r="CO24" s="232"/>
      <c r="CP24" s="232"/>
      <c r="CQ24" s="294">
        <v>1</v>
      </c>
      <c r="CR24" s="294">
        <v>1</v>
      </c>
      <c r="CS24" s="294">
        <v>1</v>
      </c>
      <c r="CT24" s="295">
        <v>1</v>
      </c>
      <c r="CU24" s="295">
        <v>1</v>
      </c>
      <c r="CV24" s="295">
        <v>1</v>
      </c>
      <c r="CW24" s="232"/>
      <c r="CX24" s="232"/>
      <c r="CY24" s="232"/>
      <c r="CZ24" s="232"/>
      <c r="DA24" s="232"/>
      <c r="DB24" s="232"/>
      <c r="DC24" s="232"/>
      <c r="DD24" s="232"/>
      <c r="DE24" s="232"/>
      <c r="DF24" s="300">
        <v>1</v>
      </c>
      <c r="DG24" s="300">
        <v>1</v>
      </c>
      <c r="DH24" s="300">
        <v>1</v>
      </c>
      <c r="DI24" s="232"/>
      <c r="DJ24" s="232"/>
      <c r="DK24" s="232"/>
      <c r="DL24" s="301">
        <v>1</v>
      </c>
      <c r="DM24" s="301">
        <v>1</v>
      </c>
      <c r="DN24" s="301">
        <v>1</v>
      </c>
      <c r="DO24" s="293">
        <v>1</v>
      </c>
      <c r="DP24" s="293">
        <v>1</v>
      </c>
      <c r="DQ24" s="293">
        <v>1</v>
      </c>
      <c r="DR24" s="232"/>
      <c r="DS24" s="232"/>
      <c r="DT24" s="232"/>
      <c r="DU24" s="303">
        <v>1</v>
      </c>
      <c r="DV24" s="303">
        <v>1</v>
      </c>
      <c r="DW24" s="303">
        <v>1</v>
      </c>
      <c r="DX24" s="304">
        <v>1</v>
      </c>
      <c r="DY24" s="304">
        <v>1</v>
      </c>
      <c r="DZ24" s="304">
        <v>1</v>
      </c>
      <c r="EA24" s="305">
        <v>1</v>
      </c>
      <c r="EB24" s="305">
        <v>1</v>
      </c>
      <c r="EC24" s="305">
        <v>1</v>
      </c>
      <c r="ED24" s="232"/>
      <c r="EE24" s="306">
        <v>1</v>
      </c>
      <c r="EF24" s="306">
        <v>1</v>
      </c>
      <c r="EG24" s="232"/>
      <c r="EH24" s="232"/>
      <c r="EI24" s="307">
        <v>1</v>
      </c>
      <c r="EJ24" s="232"/>
      <c r="EK24" s="232"/>
      <c r="EL24" s="308">
        <v>1</v>
      </c>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row>
    <row r="25" spans="1:169" ht="45" x14ac:dyDescent="0.25">
      <c r="A25" s="133">
        <v>13</v>
      </c>
      <c r="B25" s="73" t="s">
        <v>227</v>
      </c>
      <c r="C25" s="136"/>
      <c r="D25" s="121"/>
      <c r="E25" s="121"/>
      <c r="F25" s="121"/>
      <c r="G25" s="121"/>
      <c r="H25" s="121"/>
      <c r="I25" s="121"/>
      <c r="J25" s="121"/>
      <c r="K25" s="121"/>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90">
        <v>1</v>
      </c>
      <c r="CF25" s="290">
        <v>1</v>
      </c>
      <c r="CG25" s="290">
        <v>1</v>
      </c>
      <c r="CH25" s="291">
        <v>1</v>
      </c>
      <c r="CI25" s="291">
        <v>1</v>
      </c>
      <c r="CJ25" s="291">
        <v>1</v>
      </c>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row>
    <row r="26" spans="1:169" ht="30" x14ac:dyDescent="0.25">
      <c r="A26" s="133">
        <v>14</v>
      </c>
      <c r="B26" s="73" t="s">
        <v>233</v>
      </c>
      <c r="C26" s="136"/>
      <c r="D26" s="121"/>
      <c r="E26" s="121"/>
      <c r="F26" s="121"/>
      <c r="G26" s="121"/>
      <c r="H26" s="121"/>
      <c r="I26" s="121"/>
      <c r="J26" s="121"/>
      <c r="K26" s="121"/>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32"/>
      <c r="EQ26" s="232"/>
      <c r="ER26" s="232"/>
      <c r="ES26" s="232"/>
      <c r="ET26" s="232"/>
      <c r="EU26" s="232"/>
      <c r="EV26" s="232"/>
      <c r="EW26" s="232"/>
      <c r="EX26" s="232"/>
      <c r="EY26" s="232"/>
      <c r="EZ26" s="232"/>
      <c r="FA26" s="232"/>
      <c r="FB26" s="232"/>
      <c r="FC26" s="232"/>
      <c r="FD26" s="232"/>
      <c r="FE26" s="232"/>
      <c r="FF26" s="232"/>
      <c r="FG26" s="232"/>
      <c r="FH26" s="232"/>
      <c r="FI26" s="232"/>
      <c r="FJ26" s="232"/>
      <c r="FK26" s="232"/>
      <c r="FL26" s="232"/>
      <c r="FM26" s="232"/>
    </row>
    <row r="27" spans="1:169" ht="105" x14ac:dyDescent="0.25">
      <c r="A27" s="133">
        <v>15</v>
      </c>
      <c r="B27" s="73" t="s">
        <v>228</v>
      </c>
      <c r="C27" s="136"/>
      <c r="D27" s="121"/>
      <c r="E27" s="121"/>
      <c r="F27" s="121"/>
      <c r="G27" s="121"/>
      <c r="H27" s="121"/>
      <c r="I27" s="121"/>
      <c r="J27" s="121"/>
      <c r="K27" s="121"/>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309">
        <v>1</v>
      </c>
      <c r="EN27" s="309">
        <v>1</v>
      </c>
      <c r="EO27" s="309">
        <v>1</v>
      </c>
      <c r="EP27" s="232"/>
      <c r="EQ27" s="232"/>
      <c r="ER27" s="232"/>
      <c r="ES27" s="311">
        <v>1</v>
      </c>
      <c r="ET27" s="311">
        <v>1</v>
      </c>
      <c r="EU27" s="311">
        <v>1</v>
      </c>
      <c r="EV27" s="232"/>
      <c r="EW27" s="232"/>
      <c r="EX27" s="232"/>
      <c r="EY27" s="232"/>
      <c r="EZ27" s="232"/>
      <c r="FA27" s="232"/>
      <c r="FB27" s="232"/>
      <c r="FC27" s="232"/>
      <c r="FD27" s="232"/>
      <c r="FE27" s="232"/>
      <c r="FF27" s="232"/>
      <c r="FG27" s="232"/>
      <c r="FH27" s="232"/>
      <c r="FI27" s="232"/>
      <c r="FJ27" s="232"/>
      <c r="FK27" s="232"/>
      <c r="FL27" s="232"/>
      <c r="FM27" s="232"/>
    </row>
    <row r="28" spans="1:169" ht="45" x14ac:dyDescent="0.25">
      <c r="A28" s="133">
        <v>16</v>
      </c>
      <c r="B28" s="73" t="s">
        <v>229</v>
      </c>
      <c r="C28" s="136"/>
      <c r="D28" s="121"/>
      <c r="E28" s="121"/>
      <c r="F28" s="121"/>
      <c r="G28" s="121"/>
      <c r="H28" s="121"/>
      <c r="I28" s="121"/>
      <c r="J28" s="121"/>
      <c r="K28" s="121"/>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row>
    <row r="29" spans="1:169" ht="30" x14ac:dyDescent="0.25">
      <c r="A29" s="133">
        <v>17</v>
      </c>
      <c r="B29" s="73" t="s">
        <v>230</v>
      </c>
      <c r="C29" s="136"/>
      <c r="D29" s="121"/>
      <c r="E29" s="121"/>
      <c r="F29" s="121"/>
      <c r="G29" s="121"/>
      <c r="H29" s="121"/>
      <c r="I29" s="121"/>
      <c r="J29" s="121"/>
      <c r="K29" s="121"/>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row>
    <row r="30" spans="1:169" ht="16.5" thickBot="1" x14ac:dyDescent="0.3">
      <c r="A30" s="28"/>
      <c r="B30" s="73"/>
      <c r="C30" s="80"/>
      <c r="D30" s="121"/>
      <c r="E30" s="121"/>
      <c r="F30" s="121"/>
      <c r="G30" s="121"/>
      <c r="H30" s="121"/>
      <c r="I30" s="121"/>
      <c r="J30" s="121"/>
      <c r="K30" s="121"/>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row>
    <row r="31" spans="1:169" ht="16.5" thickBot="1" x14ac:dyDescent="0.3">
      <c r="A31" s="114"/>
      <c r="B31" s="135" t="s">
        <v>32</v>
      </c>
      <c r="C31" s="80"/>
      <c r="D31" s="121"/>
      <c r="E31" s="121"/>
      <c r="F31" s="121"/>
      <c r="G31" s="121"/>
      <c r="H31" s="121"/>
      <c r="I31" s="121"/>
      <c r="J31" s="121"/>
      <c r="K31" s="121"/>
      <c r="L31" s="120"/>
      <c r="M31" s="120"/>
      <c r="N31" s="120"/>
      <c r="O31" s="120"/>
      <c r="P31" s="120"/>
      <c r="Q31" s="120"/>
      <c r="R31" s="120"/>
      <c r="S31" s="120"/>
      <c r="T31" s="120"/>
      <c r="U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row>
    <row r="32" spans="1:169" ht="75" x14ac:dyDescent="0.25">
      <c r="A32" s="28">
        <v>1</v>
      </c>
      <c r="B32" s="73" t="s">
        <v>171</v>
      </c>
      <c r="C32" s="80"/>
      <c r="D32" s="121"/>
      <c r="E32" s="121"/>
      <c r="F32" s="121"/>
      <c r="G32" s="121"/>
      <c r="H32" s="121"/>
      <c r="I32" s="121"/>
      <c r="J32" s="121"/>
      <c r="K32" s="121"/>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row>
    <row r="33" spans="1:169" ht="45" x14ac:dyDescent="0.25">
      <c r="A33" s="28">
        <v>2</v>
      </c>
      <c r="B33" s="73" t="s">
        <v>283</v>
      </c>
      <c r="C33" s="80" t="s">
        <v>401</v>
      </c>
      <c r="D33" s="121"/>
      <c r="E33" s="121"/>
      <c r="F33" s="121"/>
      <c r="G33" s="121"/>
      <c r="H33" s="121"/>
      <c r="I33" s="121"/>
      <c r="J33" s="121"/>
      <c r="K33" s="121"/>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282">
        <v>1</v>
      </c>
      <c r="BE33" s="282">
        <v>1</v>
      </c>
      <c r="BF33" s="282">
        <v>1</v>
      </c>
      <c r="BG33" s="239">
        <v>1</v>
      </c>
      <c r="BH33" s="239">
        <v>1</v>
      </c>
      <c r="BI33" s="232"/>
      <c r="BJ33" s="232"/>
      <c r="BK33" s="232"/>
      <c r="BL33" s="232"/>
      <c r="BM33" s="284">
        <v>1</v>
      </c>
      <c r="BN33" s="284">
        <v>1</v>
      </c>
      <c r="BO33" s="284">
        <v>1</v>
      </c>
      <c r="BP33" s="285">
        <v>1</v>
      </c>
      <c r="BQ33" s="285">
        <v>1</v>
      </c>
      <c r="BR33" s="285">
        <v>1</v>
      </c>
      <c r="BS33" s="232"/>
      <c r="BT33" s="232"/>
      <c r="BU33" s="232"/>
      <c r="BV33" s="287">
        <v>1</v>
      </c>
      <c r="BW33" s="287">
        <v>1</v>
      </c>
      <c r="BX33" s="287">
        <v>1</v>
      </c>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312">
        <v>1</v>
      </c>
      <c r="EW33" s="312">
        <v>1</v>
      </c>
      <c r="EX33" s="312">
        <v>1</v>
      </c>
      <c r="EY33" s="232"/>
      <c r="EZ33" s="232"/>
      <c r="FA33" s="232"/>
      <c r="FB33" s="232"/>
      <c r="FC33" s="232"/>
      <c r="FD33" s="232"/>
      <c r="FE33" s="232"/>
      <c r="FF33" s="232"/>
      <c r="FG33" s="232"/>
      <c r="FH33" s="232"/>
      <c r="FI33" s="232"/>
      <c r="FJ33" s="232"/>
      <c r="FK33" s="232"/>
      <c r="FL33" s="232"/>
      <c r="FM33" s="232"/>
    </row>
    <row r="34" spans="1:169" ht="32.25" customHeight="1" x14ac:dyDescent="0.25">
      <c r="A34" s="28">
        <v>3</v>
      </c>
      <c r="B34" s="73" t="s">
        <v>173</v>
      </c>
      <c r="C34" s="80"/>
      <c r="D34" s="121"/>
      <c r="E34" s="121"/>
      <c r="F34" s="121"/>
      <c r="G34" s="121"/>
      <c r="H34" s="121"/>
      <c r="I34" s="121"/>
      <c r="J34" s="121"/>
      <c r="K34" s="121"/>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c r="DS34" s="232"/>
      <c r="DT34" s="232"/>
      <c r="DU34" s="232"/>
      <c r="DV34" s="232"/>
      <c r="DW34" s="232"/>
      <c r="DX34" s="232"/>
      <c r="DY34" s="232"/>
      <c r="DZ34" s="232"/>
      <c r="EA34" s="232"/>
      <c r="EB34" s="232"/>
      <c r="EC34" s="232"/>
      <c r="ED34" s="232"/>
      <c r="EE34" s="232"/>
      <c r="EF34" s="232"/>
      <c r="EG34" s="232"/>
      <c r="EH34" s="232"/>
      <c r="EI34" s="232"/>
      <c r="EJ34" s="232"/>
      <c r="EK34" s="232"/>
      <c r="EL34" s="232"/>
      <c r="EM34" s="232"/>
      <c r="EN34" s="232"/>
      <c r="EO34" s="232"/>
      <c r="EP34" s="232"/>
      <c r="EQ34" s="232"/>
      <c r="ER34" s="232"/>
      <c r="ES34" s="232"/>
      <c r="ET34" s="232"/>
      <c r="EU34" s="232"/>
      <c r="EV34" s="232"/>
      <c r="EW34" s="232"/>
      <c r="EX34" s="232"/>
      <c r="EY34" s="313">
        <v>1</v>
      </c>
      <c r="EZ34" s="313">
        <v>1</v>
      </c>
      <c r="FA34" s="313">
        <v>1</v>
      </c>
      <c r="FB34" s="314">
        <v>1</v>
      </c>
      <c r="FC34" s="315">
        <v>1</v>
      </c>
      <c r="FD34" s="315">
        <v>1</v>
      </c>
      <c r="FE34" s="315"/>
      <c r="FF34" s="315"/>
      <c r="FG34" s="315"/>
      <c r="FH34" s="316">
        <v>1</v>
      </c>
      <c r="FI34" s="316">
        <v>1</v>
      </c>
      <c r="FJ34" s="316">
        <v>1</v>
      </c>
      <c r="FK34" s="303">
        <v>1</v>
      </c>
      <c r="FL34" s="303">
        <v>1</v>
      </c>
      <c r="FM34" s="303">
        <v>1</v>
      </c>
    </row>
    <row r="35" spans="1:169" ht="60" x14ac:dyDescent="0.25">
      <c r="A35" s="28">
        <v>4</v>
      </c>
      <c r="B35" s="73" t="s">
        <v>174</v>
      </c>
      <c r="C35" s="80" t="s">
        <v>401</v>
      </c>
      <c r="D35" s="121"/>
      <c r="E35" s="121"/>
      <c r="F35" s="121"/>
      <c r="G35" s="121"/>
      <c r="H35" s="121"/>
      <c r="I35" s="121"/>
      <c r="J35" s="121"/>
      <c r="K35" s="121"/>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232"/>
      <c r="BH35" s="232"/>
      <c r="BI35" s="239">
        <v>1</v>
      </c>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315"/>
      <c r="FD35" s="315"/>
      <c r="FE35" s="315">
        <v>1</v>
      </c>
      <c r="FF35" s="315">
        <v>1</v>
      </c>
      <c r="FG35" s="315">
        <v>1</v>
      </c>
      <c r="FH35" s="232"/>
      <c r="FI35" s="232"/>
      <c r="FJ35" s="232"/>
      <c r="FK35" s="232"/>
      <c r="FL35" s="232"/>
      <c r="FM35" s="232"/>
    </row>
    <row r="36" spans="1:169" ht="45" x14ac:dyDescent="0.25">
      <c r="A36" s="28">
        <v>5</v>
      </c>
      <c r="B36" s="73" t="s">
        <v>192</v>
      </c>
      <c r="C36" s="80"/>
      <c r="D36" s="121"/>
      <c r="E36" s="121"/>
      <c r="F36" s="121"/>
      <c r="G36" s="121"/>
      <c r="H36" s="121"/>
      <c r="I36" s="121"/>
      <c r="J36" s="121"/>
      <c r="K36" s="121"/>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232"/>
      <c r="BH36" s="232"/>
      <c r="BI36" s="232"/>
      <c r="BJ36" s="232"/>
      <c r="BK36" s="232"/>
      <c r="BL36" s="232"/>
      <c r="BM36" s="232"/>
      <c r="BN36" s="232"/>
      <c r="BO36" s="232"/>
      <c r="BP36" s="232"/>
      <c r="BQ36" s="232"/>
      <c r="BR36" s="232"/>
      <c r="BS36" s="286">
        <v>1</v>
      </c>
      <c r="BT36" s="286">
        <v>1</v>
      </c>
      <c r="BU36" s="286">
        <v>1</v>
      </c>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232"/>
      <c r="EN36" s="232"/>
      <c r="EO36" s="232"/>
      <c r="EP36" s="232"/>
      <c r="EQ36" s="232"/>
      <c r="ER36" s="232"/>
      <c r="ES36" s="232"/>
      <c r="ET36" s="232"/>
      <c r="EU36" s="232"/>
      <c r="EV36" s="232"/>
      <c r="EW36" s="232"/>
      <c r="EX36" s="232"/>
      <c r="EY36" s="232"/>
      <c r="EZ36" s="232"/>
      <c r="FA36" s="232"/>
      <c r="FB36" s="232"/>
      <c r="FC36" s="232"/>
      <c r="FD36" s="232"/>
      <c r="FE36" s="232"/>
      <c r="FF36" s="232"/>
      <c r="FG36" s="232"/>
      <c r="FH36" s="232"/>
      <c r="FI36" s="232"/>
      <c r="FJ36" s="232"/>
      <c r="FK36" s="232"/>
      <c r="FL36" s="232"/>
      <c r="FM36" s="232"/>
    </row>
    <row r="37" spans="1:169" ht="45" x14ac:dyDescent="0.25">
      <c r="A37" s="28">
        <v>6</v>
      </c>
      <c r="B37" s="73" t="s">
        <v>193</v>
      </c>
      <c r="C37" s="80"/>
      <c r="D37" s="121"/>
      <c r="E37" s="121"/>
      <c r="F37" s="121"/>
      <c r="G37" s="121"/>
      <c r="H37" s="121"/>
      <c r="I37" s="121"/>
      <c r="J37" s="121"/>
      <c r="K37" s="121"/>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310">
        <v>1</v>
      </c>
      <c r="EQ37" s="310">
        <v>1</v>
      </c>
      <c r="ER37" s="310">
        <v>1</v>
      </c>
      <c r="ES37" s="232"/>
      <c r="ET37" s="232"/>
      <c r="EU37" s="232"/>
      <c r="EV37" s="232"/>
      <c r="EW37" s="232"/>
      <c r="EX37" s="232"/>
      <c r="EY37" s="232"/>
      <c r="EZ37" s="232"/>
      <c r="FA37" s="232"/>
      <c r="FB37" s="232"/>
      <c r="FC37" s="232"/>
      <c r="FD37" s="232"/>
      <c r="FE37" s="232"/>
      <c r="FF37" s="232"/>
      <c r="FG37" s="232"/>
      <c r="FH37" s="232"/>
      <c r="FI37" s="232"/>
      <c r="FJ37" s="232"/>
      <c r="FK37" s="232"/>
      <c r="FL37" s="232"/>
      <c r="FM37" s="232"/>
    </row>
    <row r="38" spans="1:169" x14ac:dyDescent="0.25">
      <c r="A38" s="28"/>
      <c r="B38" s="73"/>
      <c r="C38" s="80"/>
      <c r="D38" s="121"/>
      <c r="E38" s="121"/>
      <c r="F38" s="121"/>
      <c r="G38" s="121"/>
      <c r="H38" s="121"/>
      <c r="I38" s="121"/>
      <c r="J38" s="121"/>
      <c r="K38" s="121"/>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row>
    <row r="39" spans="1:169" x14ac:dyDescent="0.25">
      <c r="A39" s="75"/>
      <c r="B39" s="33"/>
      <c r="C39" s="80"/>
      <c r="D39" s="121"/>
      <c r="E39" s="121"/>
      <c r="F39" s="121"/>
      <c r="G39" s="121"/>
      <c r="H39" s="121"/>
      <c r="I39" s="121"/>
      <c r="J39" s="121"/>
      <c r="K39" s="121"/>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164"/>
      <c r="EN39" s="164"/>
      <c r="EO39" s="164"/>
      <c r="EP39" s="164"/>
      <c r="EQ39" s="164"/>
      <c r="ER39" s="164"/>
      <c r="ES39" s="232"/>
      <c r="ET39" s="232"/>
      <c r="EU39" s="232"/>
      <c r="EV39" s="232"/>
      <c r="EW39" s="232"/>
      <c r="EX39" s="232"/>
      <c r="EY39" s="232"/>
      <c r="EZ39" s="232"/>
      <c r="FA39" s="232"/>
      <c r="FB39" s="232"/>
      <c r="FC39" s="232"/>
      <c r="FD39" s="232"/>
      <c r="FE39" s="232"/>
      <c r="FF39" s="232"/>
      <c r="FG39" s="232"/>
      <c r="FH39" s="232"/>
      <c r="FI39" s="232"/>
      <c r="FJ39" s="232"/>
      <c r="FK39" s="232"/>
      <c r="FL39" s="232"/>
      <c r="FM39" s="232"/>
    </row>
    <row r="40" spans="1:169" ht="23.25" customHeight="1" x14ac:dyDescent="0.25">
      <c r="B40" s="76" t="s">
        <v>279</v>
      </c>
      <c r="D40" s="557">
        <f>COUNTIF(D7:E7,1)</f>
        <v>2</v>
      </c>
      <c r="E40" s="558"/>
      <c r="F40" s="557">
        <f>COUNTIF(F7:G7,1)</f>
        <v>2</v>
      </c>
      <c r="G40" s="558"/>
      <c r="H40" s="557">
        <f>COUNTIF(H7:I7,1)</f>
        <v>2</v>
      </c>
      <c r="I40" s="558"/>
      <c r="J40" s="557">
        <f>COUNTIF(J7:K7,1)</f>
        <v>2</v>
      </c>
      <c r="K40" s="558"/>
      <c r="L40" s="574">
        <f>COUNTIF(L9:O11,1)</f>
        <v>4</v>
      </c>
      <c r="M40" s="574"/>
      <c r="N40" s="575"/>
      <c r="O40" s="575"/>
      <c r="P40" s="557">
        <f>COUNTIF(P10:T11,1)</f>
        <v>5</v>
      </c>
      <c r="Q40" s="664"/>
      <c r="R40" s="664"/>
      <c r="S40" s="664"/>
      <c r="T40" s="558"/>
      <c r="U40" s="559">
        <f>COUNTIF(U11:V11,1)</f>
        <v>2</v>
      </c>
      <c r="V40" s="560"/>
      <c r="W40" s="559">
        <f>COUNTIF(W17:X17,1)</f>
        <v>2</v>
      </c>
      <c r="X40" s="560"/>
      <c r="Y40" s="559">
        <f>COUNTIF(Y18:Z18,1)</f>
        <v>2</v>
      </c>
      <c r="Z40" s="560"/>
      <c r="AA40" s="554">
        <f>COUNTIF(AA19:AB19,1)</f>
        <v>2</v>
      </c>
      <c r="AB40" s="556"/>
      <c r="AC40" s="574">
        <f>COUNTIF(AC13:AG13,1)</f>
        <v>5</v>
      </c>
      <c r="AD40" s="574"/>
      <c r="AE40" s="575"/>
      <c r="AF40" s="575"/>
      <c r="AG40" s="576"/>
      <c r="AH40" s="574">
        <f>COUNTIF(AH13:AL13,1)</f>
        <v>5</v>
      </c>
      <c r="AI40" s="574"/>
      <c r="AJ40" s="575"/>
      <c r="AK40" s="575"/>
      <c r="AL40" s="576"/>
      <c r="AM40" s="559">
        <f>COUNTIF(AM13:AQ14,1)</f>
        <v>5</v>
      </c>
      <c r="AN40" s="561"/>
      <c r="AO40" s="561"/>
      <c r="AP40" s="561"/>
      <c r="AQ40" s="560"/>
      <c r="AR40" s="559">
        <f>COUNTIF(AR13:AV14,1)</f>
        <v>5</v>
      </c>
      <c r="AS40" s="561"/>
      <c r="AT40" s="561"/>
      <c r="AU40" s="561"/>
      <c r="AV40" s="560"/>
      <c r="AW40" s="559">
        <f>COUNTIF(AW13:AZ14,1)</f>
        <v>4</v>
      </c>
      <c r="AX40" s="561"/>
      <c r="AY40" s="561"/>
      <c r="AZ40" s="560"/>
      <c r="BA40" s="559">
        <f>COUNTIF(BA13:BC14,1)</f>
        <v>3</v>
      </c>
      <c r="BB40" s="561"/>
      <c r="BC40" s="561"/>
      <c r="BD40" s="559">
        <f>COUNTIF(BD33:BF33,1)</f>
        <v>3</v>
      </c>
      <c r="BE40" s="561"/>
      <c r="BF40" s="561"/>
      <c r="BG40" s="554">
        <f>COUNTIF(BG33:BI35,1)</f>
        <v>3</v>
      </c>
      <c r="BH40" s="555"/>
      <c r="BI40" s="556"/>
      <c r="BJ40" s="554">
        <f>COUNTIF(BJ24:BL24,1)</f>
        <v>3</v>
      </c>
      <c r="BK40" s="555"/>
      <c r="BL40" s="556"/>
      <c r="BM40" s="554">
        <f>COUNTIF(BM33:BO33,1)</f>
        <v>3</v>
      </c>
      <c r="BN40" s="555"/>
      <c r="BO40" s="556"/>
      <c r="BP40" s="554">
        <f>COUNTIF(BP33:BR33,1)</f>
        <v>3</v>
      </c>
      <c r="BQ40" s="555"/>
      <c r="BR40" s="556"/>
      <c r="BS40" s="554">
        <f>COUNTIF(BS36:BU36,1)</f>
        <v>3</v>
      </c>
      <c r="BT40" s="555"/>
      <c r="BU40" s="556"/>
      <c r="BV40" s="554">
        <f>COUNTIF(BV33:BX33,1)</f>
        <v>3</v>
      </c>
      <c r="BW40" s="555"/>
      <c r="BX40" s="556"/>
      <c r="BY40" s="554">
        <f>COUNTIF(BY24:BZ24,1)</f>
        <v>2</v>
      </c>
      <c r="BZ40" s="556"/>
      <c r="CA40" s="232"/>
      <c r="CB40" s="554">
        <f>COUNTIF(CB24:CD24,1)</f>
        <v>3</v>
      </c>
      <c r="CC40" s="555"/>
      <c r="CD40" s="556"/>
      <c r="CE40" s="554">
        <f>COUNTIF(CE25:CG25,1)</f>
        <v>3</v>
      </c>
      <c r="CF40" s="555"/>
      <c r="CG40" s="556"/>
      <c r="CH40" s="554">
        <f>COUNTIF(CH25:CJ25,1)</f>
        <v>3</v>
      </c>
      <c r="CI40" s="555"/>
      <c r="CJ40" s="556"/>
      <c r="CK40" s="554">
        <f>COUNTIF(CK16:CM16,1)</f>
        <v>3</v>
      </c>
      <c r="CL40" s="555"/>
      <c r="CM40" s="556"/>
      <c r="CN40" s="554">
        <f>COUNTIF(CN16:CP16,1)</f>
        <v>3</v>
      </c>
      <c r="CO40" s="555"/>
      <c r="CP40" s="556"/>
      <c r="CQ40" s="554">
        <f>COUNTIF(CQ24:CS24,1)</f>
        <v>3</v>
      </c>
      <c r="CR40" s="555"/>
      <c r="CS40" s="556"/>
      <c r="CT40" s="554">
        <f>COUNTIF(CT24:CV24,1)</f>
        <v>3</v>
      </c>
      <c r="CU40" s="555"/>
      <c r="CV40" s="556"/>
      <c r="CW40" s="554">
        <f>COUNTIF(CW23:CY23,1)</f>
        <v>3</v>
      </c>
      <c r="CX40" s="555"/>
      <c r="CY40" s="556"/>
      <c r="CZ40" s="554">
        <f>COUNTIF(CZ23:DB23,1)</f>
        <v>3</v>
      </c>
      <c r="DA40" s="555"/>
      <c r="DB40" s="556"/>
      <c r="DC40" s="554">
        <f>COUNTIF(DC23:DE23,1)</f>
        <v>3</v>
      </c>
      <c r="DD40" s="555"/>
      <c r="DE40" s="556"/>
      <c r="DF40" s="554">
        <f>COUNTIF(DF24:DH24,1)</f>
        <v>3</v>
      </c>
      <c r="DG40" s="555"/>
      <c r="DH40" s="556"/>
      <c r="DI40" s="554">
        <f>COUNTIF(DI23:DK23,1)</f>
        <v>3</v>
      </c>
      <c r="DJ40" s="555"/>
      <c r="DK40" s="556"/>
      <c r="DL40" s="554">
        <f>COUNTIF(DL24:DN24,1)</f>
        <v>3</v>
      </c>
      <c r="DM40" s="555"/>
      <c r="DN40" s="556"/>
      <c r="DO40" s="554">
        <f>COUNTIF(DO24:DQ24,1)</f>
        <v>3</v>
      </c>
      <c r="DP40" s="555"/>
      <c r="DQ40" s="556"/>
      <c r="DR40" s="554">
        <f>COUNTIF(DR23:DT23,1)</f>
        <v>3</v>
      </c>
      <c r="DS40" s="555"/>
      <c r="DT40" s="556"/>
      <c r="DU40" s="554">
        <f>COUNTIF(DU24:DW24,1)</f>
        <v>3</v>
      </c>
      <c r="DV40" s="555"/>
      <c r="DW40" s="556"/>
      <c r="DX40" s="554">
        <f>COUNTIF(DX24:DZ24,1)</f>
        <v>3</v>
      </c>
      <c r="DY40" s="555"/>
      <c r="DZ40" s="556"/>
      <c r="EA40" s="554">
        <f>COUNTIF(EA24:EC24,1)</f>
        <v>3</v>
      </c>
      <c r="EB40" s="555"/>
      <c r="EC40" s="556"/>
      <c r="ED40" s="554">
        <f>COUNTIF(ED23:EF24,1)</f>
        <v>3</v>
      </c>
      <c r="EE40" s="555"/>
      <c r="EF40" s="556"/>
      <c r="EG40" s="554">
        <f>COUNTIF(EG23:EI24,1)</f>
        <v>3</v>
      </c>
      <c r="EH40" s="555"/>
      <c r="EI40" s="556"/>
      <c r="EJ40" s="554">
        <f>COUNTIF(EJ23:EL24,1)</f>
        <v>3</v>
      </c>
      <c r="EK40" s="555"/>
      <c r="EL40" s="556"/>
      <c r="EM40" s="554">
        <v>3</v>
      </c>
      <c r="EN40" s="555"/>
      <c r="EO40" s="556"/>
      <c r="EP40" s="554">
        <v>3</v>
      </c>
      <c r="EQ40" s="555"/>
      <c r="ER40" s="556"/>
      <c r="ES40" s="554">
        <f>COUNTIF(ES27:EU27,1)</f>
        <v>3</v>
      </c>
      <c r="ET40" s="555"/>
      <c r="EU40" s="556"/>
      <c r="EV40" s="554">
        <f>COUNTIF(EV33:EX33,1)</f>
        <v>3</v>
      </c>
      <c r="EW40" s="555"/>
      <c r="EX40" s="556"/>
      <c r="EY40" s="554">
        <f>COUNTIF(EY34:FA34,1)</f>
        <v>3</v>
      </c>
      <c r="EZ40" s="555"/>
      <c r="FA40" s="556"/>
      <c r="FB40" s="232">
        <f>COUNTIF(FB34,1)</f>
        <v>1</v>
      </c>
      <c r="FC40" s="554">
        <f>COUNTIF(FC34:FG35,1)</f>
        <v>5</v>
      </c>
      <c r="FD40" s="555"/>
      <c r="FE40" s="555"/>
      <c r="FF40" s="555"/>
      <c r="FG40" s="556"/>
      <c r="FH40" s="554">
        <f>COUNTIF(FH34:FJ34,1)</f>
        <v>3</v>
      </c>
      <c r="FI40" s="555"/>
      <c r="FJ40" s="556"/>
      <c r="FK40" s="554">
        <f>COUNTIF(FK34:FM34,1)</f>
        <v>3</v>
      </c>
      <c r="FL40" s="555"/>
      <c r="FM40" s="556"/>
    </row>
  </sheetData>
  <mergeCells count="119">
    <mergeCell ref="CZ40:DB40"/>
    <mergeCell ref="BV40:BX40"/>
    <mergeCell ref="BY40:BZ40"/>
    <mergeCell ref="CB40:CD40"/>
    <mergeCell ref="CE40:CG40"/>
    <mergeCell ref="CH40:CJ40"/>
    <mergeCell ref="CK40:CM40"/>
    <mergeCell ref="CN40:CP40"/>
    <mergeCell ref="CQ40:CS40"/>
    <mergeCell ref="CT40:CV40"/>
    <mergeCell ref="AR40:AV40"/>
    <mergeCell ref="AW40:AZ40"/>
    <mergeCell ref="BA40:BC40"/>
    <mergeCell ref="BD40:BF40"/>
    <mergeCell ref="BG40:BI40"/>
    <mergeCell ref="BJ40:BL40"/>
    <mergeCell ref="BM40:BO40"/>
    <mergeCell ref="BP40:BR40"/>
    <mergeCell ref="BS40:BU40"/>
    <mergeCell ref="C13:C14"/>
    <mergeCell ref="P40:T40"/>
    <mergeCell ref="U40:V40"/>
    <mergeCell ref="Y3:Z3"/>
    <mergeCell ref="W40:X40"/>
    <mergeCell ref="D40:E40"/>
    <mergeCell ref="L40:O40"/>
    <mergeCell ref="U3:V3"/>
    <mergeCell ref="J3:K3"/>
    <mergeCell ref="D4:K4"/>
    <mergeCell ref="C10:C11"/>
    <mergeCell ref="L4:AB4"/>
    <mergeCell ref="D3:E3"/>
    <mergeCell ref="F3:G3"/>
    <mergeCell ref="H3:I3"/>
    <mergeCell ref="ES3:EU3"/>
    <mergeCell ref="EV3:EX3"/>
    <mergeCell ref="EJ4:EX4"/>
    <mergeCell ref="EJ3:EL3"/>
    <mergeCell ref="EM3:EO3"/>
    <mergeCell ref="EP3:ER3"/>
    <mergeCell ref="FH3:FJ3"/>
    <mergeCell ref="FK3:FM3"/>
    <mergeCell ref="FH4:FM4"/>
    <mergeCell ref="EY3:FA3"/>
    <mergeCell ref="FC3:FG3"/>
    <mergeCell ref="EY4:FG4"/>
    <mergeCell ref="CK4:CP4"/>
    <mergeCell ref="CQ3:CS3"/>
    <mergeCell ref="EA3:EC3"/>
    <mergeCell ref="ED3:EF3"/>
    <mergeCell ref="EG3:EI3"/>
    <mergeCell ref="EA4:EI4"/>
    <mergeCell ref="DU3:DW3"/>
    <mergeCell ref="DX3:DZ3"/>
    <mergeCell ref="DC4:DZ4"/>
    <mergeCell ref="DL3:DN3"/>
    <mergeCell ref="DO3:DQ3"/>
    <mergeCell ref="DR3:DT3"/>
    <mergeCell ref="DC3:DE3"/>
    <mergeCell ref="DF3:DH3"/>
    <mergeCell ref="DI3:DK3"/>
    <mergeCell ref="BV3:BX3"/>
    <mergeCell ref="BY3:CA3"/>
    <mergeCell ref="CB3:CD3"/>
    <mergeCell ref="BA3:BC3"/>
    <mergeCell ref="W3:X3"/>
    <mergeCell ref="L3:O3"/>
    <mergeCell ref="P3:T3"/>
    <mergeCell ref="AA3:AB3"/>
    <mergeCell ref="BP3:BR3"/>
    <mergeCell ref="BS3:BU3"/>
    <mergeCell ref="DC40:DE40"/>
    <mergeCell ref="DF40:DH40"/>
    <mergeCell ref="DI40:DK40"/>
    <mergeCell ref="CW3:CY3"/>
    <mergeCell ref="BD3:BF3"/>
    <mergeCell ref="AC4:BC4"/>
    <mergeCell ref="BG3:BI3"/>
    <mergeCell ref="BJ3:BL3"/>
    <mergeCell ref="BM3:BO3"/>
    <mergeCell ref="AC40:AG40"/>
    <mergeCell ref="AH40:AL40"/>
    <mergeCell ref="AH3:AL3"/>
    <mergeCell ref="AM3:AQ3"/>
    <mergeCell ref="AR3:AV3"/>
    <mergeCell ref="AC3:AG3"/>
    <mergeCell ref="CE3:CG3"/>
    <mergeCell ref="CH3:CJ3"/>
    <mergeCell ref="CK3:CM3"/>
    <mergeCell ref="BD4:CJ4"/>
    <mergeCell ref="CT3:CV3"/>
    <mergeCell ref="CZ3:DB3"/>
    <mergeCell ref="CQ4:DB4"/>
    <mergeCell ref="AW3:AZ3"/>
    <mergeCell ref="CN3:CP3"/>
    <mergeCell ref="FH40:FJ40"/>
    <mergeCell ref="FK40:FM40"/>
    <mergeCell ref="F40:G40"/>
    <mergeCell ref="H40:I40"/>
    <mergeCell ref="J40:K40"/>
    <mergeCell ref="EM40:EO40"/>
    <mergeCell ref="EP40:ER40"/>
    <mergeCell ref="CW40:CY40"/>
    <mergeCell ref="ES40:EU40"/>
    <mergeCell ref="EV40:EX40"/>
    <mergeCell ref="EY40:FA40"/>
    <mergeCell ref="FC40:FG40"/>
    <mergeCell ref="EA40:EC40"/>
    <mergeCell ref="ED40:EF40"/>
    <mergeCell ref="EG40:EI40"/>
    <mergeCell ref="EJ40:EL40"/>
    <mergeCell ref="DL40:DN40"/>
    <mergeCell ref="DO40:DQ40"/>
    <mergeCell ref="DR40:DT40"/>
    <mergeCell ref="DU40:DW40"/>
    <mergeCell ref="DX40:DZ40"/>
    <mergeCell ref="Y40:Z40"/>
    <mergeCell ref="AA40:AB40"/>
    <mergeCell ref="AM40:AQ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opLeftCell="B1" zoomScale="85" zoomScaleNormal="85" workbookViewId="0">
      <selection activeCell="L4" sqref="L4"/>
    </sheetView>
  </sheetViews>
  <sheetFormatPr defaultColWidth="10.28515625" defaultRowHeight="15" x14ac:dyDescent="0.25"/>
  <cols>
    <col min="1" max="1" width="0" style="328" hidden="1" customWidth="1"/>
    <col min="2" max="2" width="3.7109375" style="368" bestFit="1" customWidth="1"/>
    <col min="3" max="3" width="9.7109375" style="385" customWidth="1"/>
    <col min="4" max="4" width="42.7109375" style="328" customWidth="1"/>
    <col min="5" max="5" width="10.7109375" style="371" customWidth="1"/>
    <col min="6" max="6" width="13.140625" style="371" customWidth="1"/>
    <col min="7" max="9" width="6.7109375" style="371" customWidth="1"/>
    <col min="10" max="10" width="35.7109375" style="371" bestFit="1" customWidth="1"/>
    <col min="11" max="11" width="11" style="372" customWidth="1"/>
    <col min="12" max="12" width="5.28515625" style="371" bestFit="1" customWidth="1"/>
    <col min="13" max="13" width="12.28515625" style="328" hidden="1" customWidth="1"/>
    <col min="14" max="14" width="12" style="328" bestFit="1" customWidth="1"/>
    <col min="15" max="15" width="12.7109375" style="328" customWidth="1"/>
    <col min="16" max="16" width="13.42578125" style="328" customWidth="1"/>
    <col min="17" max="16384" width="10.28515625" style="328"/>
  </cols>
  <sheetData>
    <row r="1" spans="1:18" ht="18.75" x14ac:dyDescent="0.3">
      <c r="B1" s="681" t="s">
        <v>80</v>
      </c>
      <c r="C1" s="681"/>
      <c r="D1" s="681"/>
      <c r="E1" s="681"/>
      <c r="F1" s="681"/>
      <c r="G1" s="681"/>
      <c r="H1" s="681"/>
      <c r="I1" s="681"/>
      <c r="J1" s="681"/>
      <c r="K1" s="681"/>
      <c r="L1" s="681"/>
    </row>
    <row r="3" spans="1:18" ht="45.75" customHeight="1" x14ac:dyDescent="0.25">
      <c r="B3" s="329" t="s">
        <v>0</v>
      </c>
      <c r="C3" s="330" t="s">
        <v>234</v>
      </c>
      <c r="D3" s="331" t="s">
        <v>50</v>
      </c>
      <c r="E3" s="332" t="s">
        <v>51</v>
      </c>
      <c r="F3" s="332" t="s">
        <v>52</v>
      </c>
      <c r="G3" s="332" t="s">
        <v>53</v>
      </c>
      <c r="H3" s="332" t="s">
        <v>87</v>
      </c>
      <c r="I3" s="332" t="s">
        <v>57</v>
      </c>
      <c r="J3" s="332" t="s">
        <v>86</v>
      </c>
      <c r="K3" s="333" t="s">
        <v>54</v>
      </c>
      <c r="L3" s="332" t="s">
        <v>10</v>
      </c>
      <c r="O3" s="334"/>
    </row>
    <row r="4" spans="1:18" s="343" customFormat="1" ht="15" customHeight="1" x14ac:dyDescent="0.25">
      <c r="A4" s="680"/>
      <c r="B4" s="446" t="s">
        <v>578</v>
      </c>
      <c r="C4" s="335"/>
      <c r="D4" s="336" t="s">
        <v>348</v>
      </c>
      <c r="E4" s="337">
        <v>5</v>
      </c>
      <c r="F4" s="338">
        <v>2</v>
      </c>
      <c r="G4" s="339">
        <f>E4*F4</f>
        <v>10</v>
      </c>
      <c r="H4" s="340">
        <f t="shared" ref="H4:H45" si="0">$G$46</f>
        <v>322</v>
      </c>
      <c r="I4" s="339">
        <v>146</v>
      </c>
      <c r="J4" s="339">
        <v>39</v>
      </c>
      <c r="K4" s="341">
        <f>((G4/H4)*(I4-J4))</f>
        <v>3.3229813664596275</v>
      </c>
      <c r="L4" s="342">
        <f t="shared" ref="L4:L44" si="1">K4</f>
        <v>3.3229813664596275</v>
      </c>
      <c r="N4" s="344"/>
      <c r="O4" s="679" t="s">
        <v>52</v>
      </c>
      <c r="P4" s="679"/>
      <c r="Q4" s="344"/>
      <c r="R4" s="344"/>
    </row>
    <row r="5" spans="1:18" s="343" customFormat="1" ht="15" customHeight="1" x14ac:dyDescent="0.25">
      <c r="A5" s="680"/>
      <c r="B5" s="446" t="s">
        <v>579</v>
      </c>
      <c r="C5" s="335"/>
      <c r="D5" s="336" t="s">
        <v>347</v>
      </c>
      <c r="E5" s="337">
        <v>5</v>
      </c>
      <c r="F5" s="338">
        <v>2</v>
      </c>
      <c r="G5" s="339">
        <f t="shared" ref="G5:G44" si="2">E5*F5</f>
        <v>10</v>
      </c>
      <c r="H5" s="340">
        <f t="shared" si="0"/>
        <v>322</v>
      </c>
      <c r="I5" s="339">
        <v>146</v>
      </c>
      <c r="J5" s="339">
        <v>39</v>
      </c>
      <c r="K5" s="341">
        <f t="shared" ref="K5:K44" si="3">((G5/H5)*(I5-J5))</f>
        <v>3.3229813664596275</v>
      </c>
      <c r="L5" s="342">
        <f t="shared" si="1"/>
        <v>3.3229813664596275</v>
      </c>
      <c r="N5" s="344"/>
      <c r="O5" s="345">
        <v>1</v>
      </c>
      <c r="P5" s="346" t="s">
        <v>235</v>
      </c>
      <c r="Q5" s="344"/>
      <c r="R5" s="344"/>
    </row>
    <row r="6" spans="1:18" s="343" customFormat="1" ht="15" customHeight="1" x14ac:dyDescent="0.25">
      <c r="A6" s="680"/>
      <c r="B6" s="446" t="s">
        <v>580</v>
      </c>
      <c r="C6" s="335"/>
      <c r="D6" s="336" t="s">
        <v>369</v>
      </c>
      <c r="E6" s="337">
        <v>3</v>
      </c>
      <c r="F6" s="338">
        <v>3</v>
      </c>
      <c r="G6" s="339">
        <f t="shared" si="2"/>
        <v>9</v>
      </c>
      <c r="H6" s="340">
        <f t="shared" si="0"/>
        <v>322</v>
      </c>
      <c r="I6" s="339">
        <v>146</v>
      </c>
      <c r="J6" s="339">
        <v>39</v>
      </c>
      <c r="K6" s="341">
        <f t="shared" si="3"/>
        <v>2.9906832298136647</v>
      </c>
      <c r="L6" s="342">
        <f t="shared" si="1"/>
        <v>2.9906832298136647</v>
      </c>
      <c r="N6" s="334"/>
      <c r="O6" s="345">
        <v>2</v>
      </c>
      <c r="P6" s="346" t="s">
        <v>89</v>
      </c>
      <c r="Q6" s="344"/>
      <c r="R6" s="344"/>
    </row>
    <row r="7" spans="1:18" s="343" customFormat="1" ht="15" customHeight="1" x14ac:dyDescent="0.25">
      <c r="A7" s="680"/>
      <c r="B7" s="446" t="s">
        <v>581</v>
      </c>
      <c r="C7" s="335"/>
      <c r="D7" s="336" t="s">
        <v>274</v>
      </c>
      <c r="E7" s="337">
        <v>3</v>
      </c>
      <c r="F7" s="338">
        <v>3</v>
      </c>
      <c r="G7" s="339">
        <f t="shared" si="2"/>
        <v>9</v>
      </c>
      <c r="H7" s="340">
        <f t="shared" si="0"/>
        <v>322</v>
      </c>
      <c r="I7" s="339">
        <v>146</v>
      </c>
      <c r="J7" s="339">
        <v>39</v>
      </c>
      <c r="K7" s="341">
        <f t="shared" si="3"/>
        <v>2.9906832298136647</v>
      </c>
      <c r="L7" s="342">
        <f t="shared" si="1"/>
        <v>2.9906832298136647</v>
      </c>
      <c r="N7" s="344"/>
      <c r="O7" s="345">
        <v>3</v>
      </c>
      <c r="P7" s="346" t="s">
        <v>236</v>
      </c>
      <c r="Q7" s="344"/>
      <c r="R7" s="344"/>
    </row>
    <row r="8" spans="1:18" s="343" customFormat="1" ht="15" customHeight="1" x14ac:dyDescent="0.25">
      <c r="A8" s="680"/>
      <c r="B8" s="446" t="s">
        <v>582</v>
      </c>
      <c r="C8" s="335"/>
      <c r="D8" s="336" t="s">
        <v>195</v>
      </c>
      <c r="E8" s="337">
        <v>3</v>
      </c>
      <c r="F8" s="338">
        <v>2</v>
      </c>
      <c r="G8" s="339">
        <f t="shared" si="2"/>
        <v>6</v>
      </c>
      <c r="H8" s="340">
        <f t="shared" si="0"/>
        <v>322</v>
      </c>
      <c r="I8" s="339">
        <v>146</v>
      </c>
      <c r="J8" s="339">
        <v>39</v>
      </c>
      <c r="K8" s="341">
        <f t="shared" si="3"/>
        <v>1.9937888198757765</v>
      </c>
      <c r="L8" s="342">
        <f t="shared" si="1"/>
        <v>1.9937888198757765</v>
      </c>
      <c r="N8" s="344"/>
      <c r="O8" s="345">
        <v>4</v>
      </c>
      <c r="P8" s="346" t="s">
        <v>90</v>
      </c>
      <c r="Q8" s="344"/>
      <c r="R8" s="344"/>
    </row>
    <row r="9" spans="1:18" s="343" customFormat="1" ht="15" customHeight="1" x14ac:dyDescent="0.25">
      <c r="A9" s="680"/>
      <c r="B9" s="446" t="s">
        <v>583</v>
      </c>
      <c r="C9" s="335"/>
      <c r="D9" s="336" t="s">
        <v>244</v>
      </c>
      <c r="E9" s="337">
        <v>3</v>
      </c>
      <c r="F9" s="338">
        <v>2</v>
      </c>
      <c r="G9" s="339">
        <f t="shared" si="2"/>
        <v>6</v>
      </c>
      <c r="H9" s="340">
        <f t="shared" si="0"/>
        <v>322</v>
      </c>
      <c r="I9" s="339">
        <v>146</v>
      </c>
      <c r="J9" s="339">
        <v>39</v>
      </c>
      <c r="K9" s="341">
        <f t="shared" si="3"/>
        <v>1.9937888198757765</v>
      </c>
      <c r="L9" s="342">
        <f t="shared" si="1"/>
        <v>1.9937888198757765</v>
      </c>
      <c r="N9" s="344"/>
      <c r="O9" s="345">
        <v>5</v>
      </c>
      <c r="P9" s="346" t="s">
        <v>91</v>
      </c>
      <c r="Q9" s="344"/>
      <c r="R9" s="344"/>
    </row>
    <row r="10" spans="1:18" s="343" customFormat="1" ht="15.75" x14ac:dyDescent="0.25">
      <c r="A10" s="687"/>
      <c r="B10" s="446" t="s">
        <v>584</v>
      </c>
      <c r="C10" s="335"/>
      <c r="D10" s="348" t="s">
        <v>352</v>
      </c>
      <c r="E10" s="337">
        <v>5</v>
      </c>
      <c r="F10" s="338">
        <v>2</v>
      </c>
      <c r="G10" s="339">
        <f t="shared" si="2"/>
        <v>10</v>
      </c>
      <c r="H10" s="340">
        <f t="shared" si="0"/>
        <v>322</v>
      </c>
      <c r="I10" s="339">
        <v>146</v>
      </c>
      <c r="J10" s="339">
        <v>39</v>
      </c>
      <c r="K10" s="341">
        <f t="shared" si="3"/>
        <v>3.3229813664596275</v>
      </c>
      <c r="L10" s="342">
        <f t="shared" si="1"/>
        <v>3.3229813664596275</v>
      </c>
      <c r="N10" s="344"/>
      <c r="O10" s="349"/>
      <c r="P10" s="350"/>
      <c r="Q10" s="344"/>
      <c r="R10" s="344"/>
    </row>
    <row r="11" spans="1:18" s="343" customFormat="1" x14ac:dyDescent="0.25">
      <c r="A11" s="687"/>
      <c r="B11" s="446" t="s">
        <v>585</v>
      </c>
      <c r="C11" s="335"/>
      <c r="D11" s="336" t="s">
        <v>353</v>
      </c>
      <c r="E11" s="337">
        <v>5</v>
      </c>
      <c r="F11" s="338">
        <v>2</v>
      </c>
      <c r="G11" s="339">
        <f t="shared" si="2"/>
        <v>10</v>
      </c>
      <c r="H11" s="340">
        <f t="shared" si="0"/>
        <v>322</v>
      </c>
      <c r="I11" s="339">
        <v>146</v>
      </c>
      <c r="J11" s="339">
        <v>39</v>
      </c>
      <c r="K11" s="341">
        <f t="shared" si="3"/>
        <v>3.3229813664596275</v>
      </c>
      <c r="L11" s="342">
        <f t="shared" si="1"/>
        <v>3.3229813664596275</v>
      </c>
      <c r="N11" s="344"/>
      <c r="O11" s="349"/>
      <c r="P11" s="350"/>
      <c r="Q11" s="344"/>
      <c r="R11" s="344"/>
    </row>
    <row r="12" spans="1:18" s="343" customFormat="1" ht="14.25" customHeight="1" x14ac:dyDescent="0.25">
      <c r="A12" s="687"/>
      <c r="B12" s="446" t="s">
        <v>586</v>
      </c>
      <c r="C12" s="335"/>
      <c r="D12" s="336" t="s">
        <v>500</v>
      </c>
      <c r="E12" s="337">
        <v>3</v>
      </c>
      <c r="F12" s="338">
        <v>3</v>
      </c>
      <c r="G12" s="339">
        <f t="shared" si="2"/>
        <v>9</v>
      </c>
      <c r="H12" s="340">
        <f t="shared" si="0"/>
        <v>322</v>
      </c>
      <c r="I12" s="339">
        <v>146</v>
      </c>
      <c r="J12" s="339">
        <v>39</v>
      </c>
      <c r="K12" s="341">
        <f t="shared" si="3"/>
        <v>2.9906832298136647</v>
      </c>
      <c r="L12" s="342">
        <f t="shared" si="1"/>
        <v>2.9906832298136647</v>
      </c>
      <c r="N12" s="344"/>
      <c r="O12" s="349"/>
      <c r="P12" s="350"/>
      <c r="Q12" s="344"/>
      <c r="R12" s="344"/>
    </row>
    <row r="13" spans="1:18" s="343" customFormat="1" x14ac:dyDescent="0.25">
      <c r="A13" s="687"/>
      <c r="B13" s="446" t="s">
        <v>587</v>
      </c>
      <c r="C13" s="335"/>
      <c r="D13" s="336" t="s">
        <v>196</v>
      </c>
      <c r="E13" s="337">
        <v>3</v>
      </c>
      <c r="F13" s="338">
        <v>2</v>
      </c>
      <c r="G13" s="339">
        <f t="shared" si="2"/>
        <v>6</v>
      </c>
      <c r="H13" s="340">
        <f t="shared" si="0"/>
        <v>322</v>
      </c>
      <c r="I13" s="339">
        <v>146</v>
      </c>
      <c r="J13" s="339">
        <v>39</v>
      </c>
      <c r="K13" s="341">
        <f t="shared" si="3"/>
        <v>1.9937888198757765</v>
      </c>
      <c r="L13" s="342">
        <f t="shared" si="1"/>
        <v>1.9937888198757765</v>
      </c>
      <c r="N13" s="344"/>
      <c r="O13" s="349"/>
      <c r="P13" s="350"/>
      <c r="Q13" s="344"/>
      <c r="R13" s="344"/>
    </row>
    <row r="14" spans="1:18" s="343" customFormat="1" x14ac:dyDescent="0.25">
      <c r="A14" s="687"/>
      <c r="B14" s="446" t="s">
        <v>588</v>
      </c>
      <c r="C14" s="335"/>
      <c r="D14" s="336" t="s">
        <v>413</v>
      </c>
      <c r="E14" s="337">
        <v>3</v>
      </c>
      <c r="F14" s="338">
        <v>3</v>
      </c>
      <c r="G14" s="339">
        <f t="shared" si="2"/>
        <v>9</v>
      </c>
      <c r="H14" s="340">
        <f t="shared" si="0"/>
        <v>322</v>
      </c>
      <c r="I14" s="339">
        <v>146</v>
      </c>
      <c r="J14" s="339">
        <v>39</v>
      </c>
      <c r="K14" s="341">
        <f t="shared" si="3"/>
        <v>2.9906832298136647</v>
      </c>
      <c r="L14" s="342">
        <f t="shared" si="1"/>
        <v>2.9906832298136647</v>
      </c>
      <c r="N14" s="344"/>
      <c r="O14" s="349"/>
      <c r="P14" s="350"/>
      <c r="Q14" s="344"/>
      <c r="R14" s="344"/>
    </row>
    <row r="15" spans="1:18" s="351" customFormat="1" x14ac:dyDescent="0.25">
      <c r="A15" s="688"/>
      <c r="B15" s="446" t="s">
        <v>589</v>
      </c>
      <c r="C15" s="335"/>
      <c r="D15" s="424" t="s">
        <v>247</v>
      </c>
      <c r="E15" s="337">
        <v>3</v>
      </c>
      <c r="F15" s="338">
        <v>2</v>
      </c>
      <c r="G15" s="339">
        <f t="shared" si="2"/>
        <v>6</v>
      </c>
      <c r="H15" s="340">
        <f t="shared" si="0"/>
        <v>322</v>
      </c>
      <c r="I15" s="339">
        <v>146</v>
      </c>
      <c r="J15" s="339">
        <v>39</v>
      </c>
      <c r="K15" s="341">
        <f t="shared" si="3"/>
        <v>1.9937888198757765</v>
      </c>
      <c r="L15" s="342">
        <f t="shared" si="1"/>
        <v>1.9937888198757765</v>
      </c>
      <c r="N15" s="352"/>
      <c r="O15" s="349"/>
      <c r="P15" s="350"/>
      <c r="Q15" s="352"/>
      <c r="R15" s="352"/>
    </row>
    <row r="16" spans="1:18" s="351" customFormat="1" x14ac:dyDescent="0.25">
      <c r="A16" s="688"/>
      <c r="B16" s="446" t="s">
        <v>590</v>
      </c>
      <c r="C16" s="335"/>
      <c r="D16" s="336" t="s">
        <v>245</v>
      </c>
      <c r="E16" s="337">
        <v>3</v>
      </c>
      <c r="F16" s="338">
        <v>2</v>
      </c>
      <c r="G16" s="339">
        <f t="shared" si="2"/>
        <v>6</v>
      </c>
      <c r="H16" s="340">
        <f t="shared" si="0"/>
        <v>322</v>
      </c>
      <c r="I16" s="339">
        <v>146</v>
      </c>
      <c r="J16" s="339">
        <v>39</v>
      </c>
      <c r="K16" s="341">
        <f t="shared" si="3"/>
        <v>1.9937888198757765</v>
      </c>
      <c r="L16" s="342">
        <f t="shared" si="1"/>
        <v>1.9937888198757765</v>
      </c>
      <c r="N16" s="352"/>
      <c r="O16" s="349"/>
      <c r="P16" s="350"/>
      <c r="Q16" s="352"/>
      <c r="R16" s="352"/>
    </row>
    <row r="17" spans="1:18" s="343" customFormat="1" x14ac:dyDescent="0.25">
      <c r="A17" s="688"/>
      <c r="B17" s="446" t="s">
        <v>591</v>
      </c>
      <c r="C17" s="335"/>
      <c r="D17" s="336" t="s">
        <v>368</v>
      </c>
      <c r="E17" s="337">
        <v>3</v>
      </c>
      <c r="F17" s="338">
        <v>3</v>
      </c>
      <c r="G17" s="339">
        <f t="shared" si="2"/>
        <v>9</v>
      </c>
      <c r="H17" s="340">
        <f t="shared" si="0"/>
        <v>322</v>
      </c>
      <c r="I17" s="339">
        <v>146</v>
      </c>
      <c r="J17" s="339">
        <v>39</v>
      </c>
      <c r="K17" s="341">
        <f t="shared" si="3"/>
        <v>2.9906832298136647</v>
      </c>
      <c r="L17" s="342">
        <f t="shared" si="1"/>
        <v>2.9906832298136647</v>
      </c>
      <c r="N17" s="344"/>
      <c r="O17" s="349"/>
      <c r="P17" s="350"/>
      <c r="Q17" s="344"/>
      <c r="R17" s="344"/>
    </row>
    <row r="18" spans="1:18" s="343" customFormat="1" x14ac:dyDescent="0.25">
      <c r="A18" s="688"/>
      <c r="B18" s="446" t="s">
        <v>592</v>
      </c>
      <c r="C18" s="347"/>
      <c r="D18" s="336" t="s">
        <v>246</v>
      </c>
      <c r="E18" s="337">
        <v>2</v>
      </c>
      <c r="F18" s="338">
        <v>4</v>
      </c>
      <c r="G18" s="339">
        <f t="shared" si="2"/>
        <v>8</v>
      </c>
      <c r="H18" s="340">
        <f t="shared" si="0"/>
        <v>322</v>
      </c>
      <c r="I18" s="339">
        <v>146</v>
      </c>
      <c r="J18" s="339">
        <v>39</v>
      </c>
      <c r="K18" s="341">
        <f t="shared" si="3"/>
        <v>2.6583850931677016</v>
      </c>
      <c r="L18" s="342">
        <f t="shared" si="1"/>
        <v>2.6583850931677016</v>
      </c>
      <c r="N18" s="344"/>
      <c r="O18" s="349"/>
      <c r="P18" s="350"/>
      <c r="Q18" s="344"/>
      <c r="R18" s="344"/>
    </row>
    <row r="19" spans="1:18" s="343" customFormat="1" x14ac:dyDescent="0.25">
      <c r="A19" s="688"/>
      <c r="B19" s="446" t="s">
        <v>593</v>
      </c>
      <c r="C19" s="347"/>
      <c r="D19" s="336" t="s">
        <v>271</v>
      </c>
      <c r="E19" s="337">
        <v>3</v>
      </c>
      <c r="F19" s="338">
        <v>2</v>
      </c>
      <c r="G19" s="339">
        <f t="shared" si="2"/>
        <v>6</v>
      </c>
      <c r="H19" s="340">
        <f t="shared" si="0"/>
        <v>322</v>
      </c>
      <c r="I19" s="339">
        <v>146</v>
      </c>
      <c r="J19" s="339">
        <v>39</v>
      </c>
      <c r="K19" s="341">
        <f t="shared" si="3"/>
        <v>1.9937888198757765</v>
      </c>
      <c r="L19" s="342">
        <f t="shared" si="1"/>
        <v>1.9937888198757765</v>
      </c>
      <c r="N19" s="344"/>
      <c r="O19" s="349"/>
      <c r="P19" s="350"/>
      <c r="Q19" s="344"/>
      <c r="R19" s="344"/>
    </row>
    <row r="20" spans="1:18" s="343" customFormat="1" x14ac:dyDescent="0.25">
      <c r="A20" s="688"/>
      <c r="B20" s="446" t="s">
        <v>594</v>
      </c>
      <c r="C20" s="335"/>
      <c r="D20" s="336" t="s">
        <v>501</v>
      </c>
      <c r="E20" s="337">
        <v>3</v>
      </c>
      <c r="F20" s="338">
        <v>3</v>
      </c>
      <c r="G20" s="339">
        <f t="shared" si="2"/>
        <v>9</v>
      </c>
      <c r="H20" s="340">
        <f t="shared" si="0"/>
        <v>322</v>
      </c>
      <c r="I20" s="339">
        <v>146</v>
      </c>
      <c r="J20" s="339">
        <v>39</v>
      </c>
      <c r="K20" s="341">
        <f t="shared" si="3"/>
        <v>2.9906832298136647</v>
      </c>
      <c r="L20" s="342">
        <f t="shared" si="1"/>
        <v>2.9906832298136647</v>
      </c>
      <c r="N20" s="344"/>
      <c r="O20" s="349"/>
      <c r="P20" s="350"/>
      <c r="Q20" s="344"/>
      <c r="R20" s="344"/>
    </row>
    <row r="21" spans="1:18" s="343" customFormat="1" x14ac:dyDescent="0.25">
      <c r="A21" s="689"/>
      <c r="B21" s="446" t="s">
        <v>595</v>
      </c>
      <c r="C21" s="335"/>
      <c r="D21" s="336" t="s">
        <v>275</v>
      </c>
      <c r="E21" s="337">
        <v>4</v>
      </c>
      <c r="F21" s="338">
        <v>2</v>
      </c>
      <c r="G21" s="339">
        <f t="shared" si="2"/>
        <v>8</v>
      </c>
      <c r="H21" s="340">
        <f t="shared" si="0"/>
        <v>322</v>
      </c>
      <c r="I21" s="339">
        <v>146</v>
      </c>
      <c r="J21" s="339">
        <v>39</v>
      </c>
      <c r="K21" s="341">
        <f t="shared" si="3"/>
        <v>2.6583850931677016</v>
      </c>
      <c r="L21" s="342">
        <f t="shared" si="1"/>
        <v>2.6583850931677016</v>
      </c>
      <c r="N21" s="344"/>
      <c r="O21" s="349"/>
      <c r="P21" s="350"/>
      <c r="Q21" s="344"/>
      <c r="R21" s="344"/>
    </row>
    <row r="22" spans="1:18" s="343" customFormat="1" x14ac:dyDescent="0.25">
      <c r="A22" s="689"/>
      <c r="B22" s="446" t="s">
        <v>596</v>
      </c>
      <c r="C22" s="347"/>
      <c r="D22" s="336" t="s">
        <v>248</v>
      </c>
      <c r="E22" s="337">
        <v>3</v>
      </c>
      <c r="F22" s="338">
        <v>2</v>
      </c>
      <c r="G22" s="339">
        <f t="shared" si="2"/>
        <v>6</v>
      </c>
      <c r="H22" s="340">
        <f t="shared" si="0"/>
        <v>322</v>
      </c>
      <c r="I22" s="339">
        <v>146</v>
      </c>
      <c r="J22" s="339">
        <v>39</v>
      </c>
      <c r="K22" s="341">
        <f t="shared" si="3"/>
        <v>1.9937888198757765</v>
      </c>
      <c r="L22" s="342">
        <f t="shared" si="1"/>
        <v>1.9937888198757765</v>
      </c>
      <c r="N22" s="344"/>
      <c r="O22" s="349"/>
      <c r="P22" s="350"/>
      <c r="Q22" s="344"/>
      <c r="R22" s="344"/>
    </row>
    <row r="23" spans="1:18" s="343" customFormat="1" x14ac:dyDescent="0.25">
      <c r="A23" s="689"/>
      <c r="B23" s="446" t="s">
        <v>597</v>
      </c>
      <c r="C23" s="335"/>
      <c r="D23" s="336" t="s">
        <v>276</v>
      </c>
      <c r="E23" s="337">
        <v>3</v>
      </c>
      <c r="F23" s="338">
        <v>2</v>
      </c>
      <c r="G23" s="339">
        <f t="shared" si="2"/>
        <v>6</v>
      </c>
      <c r="H23" s="340">
        <f t="shared" si="0"/>
        <v>322</v>
      </c>
      <c r="I23" s="339">
        <v>146</v>
      </c>
      <c r="J23" s="339">
        <v>39</v>
      </c>
      <c r="K23" s="341">
        <f t="shared" si="3"/>
        <v>1.9937888198757765</v>
      </c>
      <c r="L23" s="342">
        <f t="shared" si="1"/>
        <v>1.9937888198757765</v>
      </c>
      <c r="N23" s="344"/>
      <c r="O23" s="349"/>
      <c r="P23" s="350"/>
      <c r="Q23" s="344"/>
      <c r="R23" s="344"/>
    </row>
    <row r="24" spans="1:18" s="343" customFormat="1" x14ac:dyDescent="0.25">
      <c r="A24" s="689"/>
      <c r="B24" s="446" t="s">
        <v>598</v>
      </c>
      <c r="C24" s="335"/>
      <c r="D24" s="336" t="s">
        <v>249</v>
      </c>
      <c r="E24" s="337">
        <v>3</v>
      </c>
      <c r="F24" s="338">
        <v>2</v>
      </c>
      <c r="G24" s="339">
        <f t="shared" si="2"/>
        <v>6</v>
      </c>
      <c r="H24" s="340">
        <f t="shared" si="0"/>
        <v>322</v>
      </c>
      <c r="I24" s="339">
        <v>146</v>
      </c>
      <c r="J24" s="339">
        <v>39</v>
      </c>
      <c r="K24" s="341">
        <f t="shared" si="3"/>
        <v>1.9937888198757765</v>
      </c>
      <c r="L24" s="342">
        <f t="shared" si="1"/>
        <v>1.9937888198757765</v>
      </c>
      <c r="N24" s="344"/>
      <c r="O24" s="349"/>
      <c r="P24" s="350"/>
      <c r="Q24" s="344"/>
      <c r="R24" s="344"/>
    </row>
    <row r="25" spans="1:18" s="343" customFormat="1" x14ac:dyDescent="0.25">
      <c r="A25" s="689"/>
      <c r="B25" s="446" t="s">
        <v>599</v>
      </c>
      <c r="C25" s="335"/>
      <c r="D25" s="336" t="s">
        <v>261</v>
      </c>
      <c r="E25" s="337">
        <v>3</v>
      </c>
      <c r="F25" s="338">
        <v>3</v>
      </c>
      <c r="G25" s="339">
        <f t="shared" si="2"/>
        <v>9</v>
      </c>
      <c r="H25" s="340">
        <f t="shared" si="0"/>
        <v>322</v>
      </c>
      <c r="I25" s="339">
        <v>146</v>
      </c>
      <c r="J25" s="339">
        <v>39</v>
      </c>
      <c r="K25" s="341">
        <f t="shared" si="3"/>
        <v>2.9906832298136647</v>
      </c>
      <c r="L25" s="342">
        <f t="shared" si="1"/>
        <v>2.9906832298136647</v>
      </c>
      <c r="N25" s="344"/>
      <c r="O25" s="349"/>
      <c r="P25" s="350"/>
      <c r="Q25" s="344"/>
      <c r="R25" s="344"/>
    </row>
    <row r="26" spans="1:18" s="343" customFormat="1" x14ac:dyDescent="0.25">
      <c r="A26" s="689"/>
      <c r="B26" s="446" t="s">
        <v>600</v>
      </c>
      <c r="C26" s="335"/>
      <c r="D26" s="336" t="s">
        <v>202</v>
      </c>
      <c r="E26" s="337">
        <v>3</v>
      </c>
      <c r="F26" s="338">
        <v>3</v>
      </c>
      <c r="G26" s="339">
        <f t="shared" si="2"/>
        <v>9</v>
      </c>
      <c r="H26" s="340">
        <f t="shared" si="0"/>
        <v>322</v>
      </c>
      <c r="I26" s="339">
        <v>146</v>
      </c>
      <c r="J26" s="339">
        <v>39</v>
      </c>
      <c r="K26" s="341">
        <f t="shared" si="3"/>
        <v>2.9906832298136647</v>
      </c>
      <c r="L26" s="342">
        <f t="shared" si="1"/>
        <v>2.9906832298136647</v>
      </c>
      <c r="N26" s="344"/>
      <c r="O26" s="349"/>
      <c r="P26" s="350"/>
      <c r="Q26" s="344"/>
      <c r="R26" s="344"/>
    </row>
    <row r="27" spans="1:18" s="343" customFormat="1" x14ac:dyDescent="0.25">
      <c r="A27" s="689"/>
      <c r="B27" s="446" t="s">
        <v>601</v>
      </c>
      <c r="C27" s="335"/>
      <c r="D27" s="336" t="s">
        <v>505</v>
      </c>
      <c r="E27" s="337">
        <v>3</v>
      </c>
      <c r="F27" s="338">
        <v>3</v>
      </c>
      <c r="G27" s="339">
        <f t="shared" si="2"/>
        <v>9</v>
      </c>
      <c r="H27" s="340">
        <f t="shared" si="0"/>
        <v>322</v>
      </c>
      <c r="I27" s="339">
        <v>146</v>
      </c>
      <c r="J27" s="339">
        <v>39</v>
      </c>
      <c r="K27" s="341">
        <f t="shared" si="3"/>
        <v>2.9906832298136647</v>
      </c>
      <c r="L27" s="342">
        <f t="shared" si="1"/>
        <v>2.9906832298136647</v>
      </c>
      <c r="N27" s="344"/>
      <c r="O27" s="349"/>
      <c r="P27" s="350"/>
      <c r="Q27" s="344"/>
      <c r="R27" s="344"/>
    </row>
    <row r="28" spans="1:18" s="343" customFormat="1" x14ac:dyDescent="0.25">
      <c r="A28" s="683" t="s">
        <v>237</v>
      </c>
      <c r="B28" s="446" t="s">
        <v>602</v>
      </c>
      <c r="C28" s="335"/>
      <c r="D28" s="336" t="s">
        <v>277</v>
      </c>
      <c r="E28" s="337">
        <v>3</v>
      </c>
      <c r="F28" s="338">
        <v>2</v>
      </c>
      <c r="G28" s="339">
        <f t="shared" si="2"/>
        <v>6</v>
      </c>
      <c r="H28" s="340">
        <f t="shared" si="0"/>
        <v>322</v>
      </c>
      <c r="I28" s="339">
        <v>146</v>
      </c>
      <c r="J28" s="339">
        <v>39</v>
      </c>
      <c r="K28" s="341">
        <f t="shared" si="3"/>
        <v>1.9937888198757765</v>
      </c>
      <c r="L28" s="342">
        <f t="shared" si="1"/>
        <v>1.9937888198757765</v>
      </c>
      <c r="N28" s="344"/>
      <c r="O28" s="349"/>
      <c r="P28" s="350"/>
      <c r="Q28" s="344"/>
      <c r="R28" s="344"/>
    </row>
    <row r="29" spans="1:18" s="343" customFormat="1" x14ac:dyDescent="0.25">
      <c r="A29" s="684"/>
      <c r="B29" s="446" t="s">
        <v>603</v>
      </c>
      <c r="C29" s="335"/>
      <c r="D29" s="443" t="s">
        <v>570</v>
      </c>
      <c r="E29" s="337">
        <v>3</v>
      </c>
      <c r="F29" s="338">
        <v>2</v>
      </c>
      <c r="G29" s="339">
        <f t="shared" si="2"/>
        <v>6</v>
      </c>
      <c r="H29" s="340">
        <f t="shared" si="0"/>
        <v>322</v>
      </c>
      <c r="I29" s="339">
        <v>146</v>
      </c>
      <c r="J29" s="339">
        <v>39</v>
      </c>
      <c r="K29" s="341">
        <f t="shared" si="3"/>
        <v>1.9937888198757765</v>
      </c>
      <c r="L29" s="342">
        <f t="shared" si="1"/>
        <v>1.9937888198757765</v>
      </c>
      <c r="N29" s="344"/>
      <c r="O29" s="349"/>
      <c r="P29" s="350"/>
      <c r="Q29" s="344"/>
      <c r="R29" s="344"/>
    </row>
    <row r="30" spans="1:18" s="343" customFormat="1" x14ac:dyDescent="0.25">
      <c r="A30" s="684"/>
      <c r="B30" s="446" t="s">
        <v>604</v>
      </c>
      <c r="C30" s="347"/>
      <c r="D30" s="336" t="s">
        <v>262</v>
      </c>
      <c r="E30" s="337">
        <v>3</v>
      </c>
      <c r="F30" s="338">
        <v>3</v>
      </c>
      <c r="G30" s="339">
        <f t="shared" si="2"/>
        <v>9</v>
      </c>
      <c r="H30" s="340">
        <f t="shared" si="0"/>
        <v>322</v>
      </c>
      <c r="I30" s="339">
        <v>146</v>
      </c>
      <c r="J30" s="339">
        <v>39</v>
      </c>
      <c r="K30" s="341">
        <f t="shared" si="3"/>
        <v>2.9906832298136647</v>
      </c>
      <c r="L30" s="342">
        <f t="shared" si="1"/>
        <v>2.9906832298136647</v>
      </c>
      <c r="N30" s="344"/>
      <c r="O30" s="349"/>
      <c r="P30" s="350"/>
      <c r="Q30" s="344"/>
      <c r="R30" s="344"/>
    </row>
    <row r="31" spans="1:18" s="343" customFormat="1" x14ac:dyDescent="0.25">
      <c r="A31" s="684"/>
      <c r="B31" s="446" t="s">
        <v>605</v>
      </c>
      <c r="C31" s="347"/>
      <c r="D31" s="336" t="s">
        <v>281</v>
      </c>
      <c r="E31" s="337">
        <v>3</v>
      </c>
      <c r="F31" s="338">
        <v>3</v>
      </c>
      <c r="G31" s="339">
        <f t="shared" si="2"/>
        <v>9</v>
      </c>
      <c r="H31" s="340">
        <f t="shared" si="0"/>
        <v>322</v>
      </c>
      <c r="I31" s="339">
        <v>146</v>
      </c>
      <c r="J31" s="339">
        <v>39</v>
      </c>
      <c r="K31" s="341">
        <f t="shared" si="3"/>
        <v>2.9906832298136647</v>
      </c>
      <c r="L31" s="342">
        <f t="shared" si="1"/>
        <v>2.9906832298136647</v>
      </c>
      <c r="N31" s="344"/>
      <c r="O31" s="349"/>
      <c r="P31" s="350"/>
      <c r="Q31" s="344"/>
      <c r="R31" s="344"/>
    </row>
    <row r="32" spans="1:18" s="343" customFormat="1" x14ac:dyDescent="0.25">
      <c r="A32" s="684"/>
      <c r="B32" s="446" t="s">
        <v>606</v>
      </c>
      <c r="C32" s="335"/>
      <c r="D32" s="336" t="s">
        <v>251</v>
      </c>
      <c r="E32" s="337">
        <v>3</v>
      </c>
      <c r="F32" s="338">
        <v>2</v>
      </c>
      <c r="G32" s="339">
        <f t="shared" si="2"/>
        <v>6</v>
      </c>
      <c r="H32" s="340">
        <f t="shared" si="0"/>
        <v>322</v>
      </c>
      <c r="I32" s="339">
        <v>146</v>
      </c>
      <c r="J32" s="339">
        <v>39</v>
      </c>
      <c r="K32" s="341">
        <f t="shared" si="3"/>
        <v>1.9937888198757765</v>
      </c>
      <c r="L32" s="342">
        <f t="shared" si="1"/>
        <v>1.9937888198757765</v>
      </c>
      <c r="N32" s="344"/>
      <c r="O32" s="349"/>
      <c r="P32" s="350"/>
      <c r="Q32" s="344"/>
      <c r="R32" s="344"/>
    </row>
    <row r="33" spans="1:18" s="343" customFormat="1" x14ac:dyDescent="0.25">
      <c r="A33" s="684"/>
      <c r="B33" s="446" t="s">
        <v>607</v>
      </c>
      <c r="C33" s="347"/>
      <c r="D33" s="336" t="s">
        <v>254</v>
      </c>
      <c r="E33" s="337">
        <v>3</v>
      </c>
      <c r="F33" s="338">
        <v>3</v>
      </c>
      <c r="G33" s="339">
        <f t="shared" si="2"/>
        <v>9</v>
      </c>
      <c r="H33" s="340">
        <f t="shared" si="0"/>
        <v>322</v>
      </c>
      <c r="I33" s="339">
        <v>146</v>
      </c>
      <c r="J33" s="339">
        <v>39</v>
      </c>
      <c r="K33" s="341">
        <f t="shared" si="3"/>
        <v>2.9906832298136647</v>
      </c>
      <c r="L33" s="342">
        <f t="shared" si="1"/>
        <v>2.9906832298136647</v>
      </c>
      <c r="N33" s="344"/>
      <c r="O33" s="349"/>
      <c r="P33" s="350"/>
      <c r="Q33" s="344"/>
      <c r="R33" s="344"/>
    </row>
    <row r="34" spans="1:18" s="343" customFormat="1" x14ac:dyDescent="0.25">
      <c r="A34" s="684"/>
      <c r="B34" s="446" t="s">
        <v>608</v>
      </c>
      <c r="C34" s="335"/>
      <c r="D34" s="429" t="s">
        <v>205</v>
      </c>
      <c r="E34" s="337">
        <v>3</v>
      </c>
      <c r="F34" s="338">
        <v>2</v>
      </c>
      <c r="G34" s="339">
        <f t="shared" si="2"/>
        <v>6</v>
      </c>
      <c r="H34" s="340">
        <f t="shared" si="0"/>
        <v>322</v>
      </c>
      <c r="I34" s="339">
        <v>146</v>
      </c>
      <c r="J34" s="339">
        <v>39</v>
      </c>
      <c r="K34" s="341">
        <f t="shared" si="3"/>
        <v>1.9937888198757765</v>
      </c>
      <c r="L34" s="342">
        <f t="shared" si="1"/>
        <v>1.9937888198757765</v>
      </c>
      <c r="N34" s="344"/>
      <c r="O34" s="349"/>
      <c r="P34" s="350"/>
      <c r="Q34" s="344"/>
      <c r="R34" s="344"/>
    </row>
    <row r="35" spans="1:18" s="343" customFormat="1" x14ac:dyDescent="0.25">
      <c r="A35" s="684"/>
      <c r="B35" s="446" t="s">
        <v>609</v>
      </c>
      <c r="C35" s="347"/>
      <c r="D35" s="336" t="s">
        <v>250</v>
      </c>
      <c r="E35" s="337">
        <v>3</v>
      </c>
      <c r="F35" s="338">
        <v>3</v>
      </c>
      <c r="G35" s="339">
        <f t="shared" si="2"/>
        <v>9</v>
      </c>
      <c r="H35" s="340">
        <f t="shared" si="0"/>
        <v>322</v>
      </c>
      <c r="I35" s="339">
        <v>146</v>
      </c>
      <c r="J35" s="339">
        <v>39</v>
      </c>
      <c r="K35" s="341">
        <f t="shared" si="3"/>
        <v>2.9906832298136647</v>
      </c>
      <c r="L35" s="342">
        <f t="shared" si="1"/>
        <v>2.9906832298136647</v>
      </c>
      <c r="N35" s="344"/>
      <c r="O35" s="349"/>
      <c r="P35" s="350"/>
      <c r="Q35" s="344"/>
      <c r="R35" s="344"/>
    </row>
    <row r="36" spans="1:18" s="343" customFormat="1" x14ac:dyDescent="0.25">
      <c r="A36" s="685" t="s">
        <v>238</v>
      </c>
      <c r="B36" s="446" t="s">
        <v>610</v>
      </c>
      <c r="C36" s="347"/>
      <c r="D36" s="336" t="s">
        <v>278</v>
      </c>
      <c r="E36" s="337">
        <v>3</v>
      </c>
      <c r="F36" s="338">
        <v>3</v>
      </c>
      <c r="G36" s="339">
        <f t="shared" si="2"/>
        <v>9</v>
      </c>
      <c r="H36" s="340">
        <f t="shared" si="0"/>
        <v>322</v>
      </c>
      <c r="I36" s="339">
        <v>146</v>
      </c>
      <c r="J36" s="339">
        <v>39</v>
      </c>
      <c r="K36" s="341">
        <f t="shared" si="3"/>
        <v>2.9906832298136647</v>
      </c>
      <c r="L36" s="342">
        <f t="shared" si="1"/>
        <v>2.9906832298136647</v>
      </c>
      <c r="N36" s="344"/>
      <c r="O36" s="349"/>
      <c r="P36" s="350"/>
      <c r="Q36" s="344"/>
      <c r="R36" s="344"/>
    </row>
    <row r="37" spans="1:18" s="343" customFormat="1" x14ac:dyDescent="0.25">
      <c r="A37" s="686"/>
      <c r="B37" s="446" t="s">
        <v>611</v>
      </c>
      <c r="C37" s="347"/>
      <c r="D37" s="336" t="s">
        <v>206</v>
      </c>
      <c r="E37" s="337">
        <v>3</v>
      </c>
      <c r="F37" s="338">
        <v>3</v>
      </c>
      <c r="G37" s="339">
        <f t="shared" si="2"/>
        <v>9</v>
      </c>
      <c r="H37" s="340">
        <f t="shared" si="0"/>
        <v>322</v>
      </c>
      <c r="I37" s="339">
        <v>146</v>
      </c>
      <c r="J37" s="339">
        <v>39</v>
      </c>
      <c r="K37" s="341">
        <f t="shared" si="3"/>
        <v>2.9906832298136647</v>
      </c>
      <c r="L37" s="342">
        <f t="shared" si="1"/>
        <v>2.9906832298136647</v>
      </c>
      <c r="N37" s="344"/>
      <c r="O37" s="349"/>
      <c r="P37" s="350"/>
      <c r="Q37" s="344"/>
      <c r="R37" s="344"/>
    </row>
    <row r="38" spans="1:18" s="343" customFormat="1" x14ac:dyDescent="0.25">
      <c r="A38" s="686"/>
      <c r="B38" s="446" t="s">
        <v>612</v>
      </c>
      <c r="C38" s="347"/>
      <c r="D38" s="336" t="s">
        <v>207</v>
      </c>
      <c r="E38" s="337">
        <v>3</v>
      </c>
      <c r="F38" s="338">
        <v>3</v>
      </c>
      <c r="G38" s="339">
        <f t="shared" si="2"/>
        <v>9</v>
      </c>
      <c r="H38" s="340">
        <f t="shared" si="0"/>
        <v>322</v>
      </c>
      <c r="I38" s="339">
        <v>146</v>
      </c>
      <c r="J38" s="339">
        <v>39</v>
      </c>
      <c r="K38" s="341">
        <f t="shared" si="3"/>
        <v>2.9906832298136647</v>
      </c>
      <c r="L38" s="342">
        <f t="shared" si="1"/>
        <v>2.9906832298136647</v>
      </c>
      <c r="N38" s="344"/>
      <c r="O38" s="349"/>
      <c r="P38" s="350"/>
      <c r="Q38" s="344"/>
      <c r="R38" s="344"/>
    </row>
    <row r="39" spans="1:18" s="343" customFormat="1" x14ac:dyDescent="0.25">
      <c r="A39" s="686"/>
      <c r="B39" s="446" t="s">
        <v>613</v>
      </c>
      <c r="C39" s="335"/>
      <c r="D39" s="429" t="s">
        <v>560</v>
      </c>
      <c r="E39" s="337">
        <v>2</v>
      </c>
      <c r="F39" s="338">
        <v>3</v>
      </c>
      <c r="G39" s="339">
        <f t="shared" si="2"/>
        <v>6</v>
      </c>
      <c r="H39" s="340">
        <f t="shared" si="0"/>
        <v>322</v>
      </c>
      <c r="I39" s="339">
        <v>146</v>
      </c>
      <c r="J39" s="339">
        <v>39</v>
      </c>
      <c r="K39" s="341">
        <f t="shared" si="3"/>
        <v>1.9937888198757765</v>
      </c>
      <c r="L39" s="342">
        <f t="shared" si="1"/>
        <v>1.9937888198757765</v>
      </c>
      <c r="N39" s="344"/>
      <c r="O39" s="349"/>
      <c r="P39" s="350"/>
      <c r="Q39" s="344"/>
      <c r="R39" s="344"/>
    </row>
    <row r="40" spans="1:18" s="343" customFormat="1" x14ac:dyDescent="0.25">
      <c r="A40" s="686"/>
      <c r="B40" s="446" t="s">
        <v>614</v>
      </c>
      <c r="C40" s="347"/>
      <c r="D40" s="336" t="s">
        <v>253</v>
      </c>
      <c r="E40" s="337">
        <v>3</v>
      </c>
      <c r="F40" s="338">
        <v>3</v>
      </c>
      <c r="G40" s="339">
        <f t="shared" si="2"/>
        <v>9</v>
      </c>
      <c r="H40" s="340">
        <f t="shared" si="0"/>
        <v>322</v>
      </c>
      <c r="I40" s="339">
        <v>146</v>
      </c>
      <c r="J40" s="339">
        <v>39</v>
      </c>
      <c r="K40" s="341">
        <f t="shared" si="3"/>
        <v>2.9906832298136647</v>
      </c>
      <c r="L40" s="342">
        <f t="shared" si="1"/>
        <v>2.9906832298136647</v>
      </c>
      <c r="N40" s="344"/>
      <c r="O40" s="349"/>
      <c r="P40" s="350"/>
      <c r="Q40" s="344"/>
      <c r="R40" s="344"/>
    </row>
    <row r="41" spans="1:18" s="343" customFormat="1" x14ac:dyDescent="0.25">
      <c r="A41" s="354" t="s">
        <v>239</v>
      </c>
      <c r="B41" s="446" t="s">
        <v>615</v>
      </c>
      <c r="C41" s="335"/>
      <c r="D41" s="336" t="s">
        <v>255</v>
      </c>
      <c r="E41" s="337">
        <v>2</v>
      </c>
      <c r="F41" s="338">
        <v>1</v>
      </c>
      <c r="G41" s="339">
        <f t="shared" si="2"/>
        <v>2</v>
      </c>
      <c r="H41" s="340">
        <f t="shared" si="0"/>
        <v>322</v>
      </c>
      <c r="I41" s="339">
        <v>146</v>
      </c>
      <c r="J41" s="339">
        <v>39</v>
      </c>
      <c r="K41" s="341">
        <f t="shared" si="3"/>
        <v>0.66459627329192539</v>
      </c>
      <c r="L41" s="342">
        <f t="shared" si="1"/>
        <v>0.66459627329192539</v>
      </c>
      <c r="N41" s="344"/>
      <c r="O41" s="349"/>
      <c r="P41" s="350"/>
      <c r="Q41" s="344"/>
      <c r="R41" s="344"/>
    </row>
    <row r="42" spans="1:18" s="343" customFormat="1" x14ac:dyDescent="0.25">
      <c r="A42" s="354"/>
      <c r="B42" s="446" t="s">
        <v>616</v>
      </c>
      <c r="C42" s="335"/>
      <c r="D42" s="336" t="s">
        <v>285</v>
      </c>
      <c r="E42" s="337">
        <v>3</v>
      </c>
      <c r="F42" s="338">
        <v>2</v>
      </c>
      <c r="G42" s="339">
        <f t="shared" si="2"/>
        <v>6</v>
      </c>
      <c r="H42" s="340">
        <f t="shared" si="0"/>
        <v>322</v>
      </c>
      <c r="I42" s="339">
        <v>146</v>
      </c>
      <c r="J42" s="339">
        <v>39</v>
      </c>
      <c r="K42" s="341">
        <f t="shared" si="3"/>
        <v>1.9937888198757765</v>
      </c>
      <c r="L42" s="342">
        <f t="shared" si="1"/>
        <v>1.9937888198757765</v>
      </c>
      <c r="N42" s="344"/>
      <c r="O42" s="349"/>
      <c r="P42" s="350"/>
      <c r="Q42" s="344"/>
      <c r="R42" s="344"/>
    </row>
    <row r="43" spans="1:18" s="343" customFormat="1" x14ac:dyDescent="0.25">
      <c r="A43" s="354"/>
      <c r="B43" s="446" t="s">
        <v>617</v>
      </c>
      <c r="C43" s="353"/>
      <c r="D43" s="429" t="s">
        <v>567</v>
      </c>
      <c r="E43" s="337">
        <v>2</v>
      </c>
      <c r="F43" s="338">
        <v>3</v>
      </c>
      <c r="G43" s="339">
        <f t="shared" si="2"/>
        <v>6</v>
      </c>
      <c r="H43" s="340">
        <f t="shared" si="0"/>
        <v>322</v>
      </c>
      <c r="I43" s="339">
        <v>146</v>
      </c>
      <c r="J43" s="339">
        <v>39</v>
      </c>
      <c r="K43" s="341">
        <f t="shared" si="3"/>
        <v>1.9937888198757765</v>
      </c>
      <c r="L43" s="342">
        <f t="shared" si="1"/>
        <v>1.9937888198757765</v>
      </c>
      <c r="N43" s="344"/>
      <c r="O43" s="349"/>
      <c r="P43" s="350"/>
      <c r="Q43" s="344"/>
      <c r="R43" s="344"/>
    </row>
    <row r="44" spans="1:18" s="343" customFormat="1" x14ac:dyDescent="0.25">
      <c r="A44" s="354"/>
      <c r="B44" s="446" t="s">
        <v>618</v>
      </c>
      <c r="C44" s="347"/>
      <c r="D44" s="336" t="s">
        <v>282</v>
      </c>
      <c r="E44" s="337">
        <v>3</v>
      </c>
      <c r="F44" s="338">
        <v>3</v>
      </c>
      <c r="G44" s="339">
        <f t="shared" si="2"/>
        <v>9</v>
      </c>
      <c r="H44" s="340">
        <f t="shared" si="0"/>
        <v>322</v>
      </c>
      <c r="I44" s="339">
        <v>146</v>
      </c>
      <c r="J44" s="339">
        <v>39</v>
      </c>
      <c r="K44" s="341">
        <f t="shared" si="3"/>
        <v>2.9906832298136647</v>
      </c>
      <c r="L44" s="342">
        <f t="shared" si="1"/>
        <v>2.9906832298136647</v>
      </c>
      <c r="N44" s="344"/>
      <c r="O44" s="349"/>
      <c r="P44" s="350"/>
      <c r="Q44" s="344"/>
      <c r="R44" s="344"/>
    </row>
    <row r="45" spans="1:18" s="403" customFormat="1" x14ac:dyDescent="0.25">
      <c r="A45" s="396"/>
      <c r="B45" s="446" t="s">
        <v>619</v>
      </c>
      <c r="C45" s="347"/>
      <c r="D45" s="397" t="s">
        <v>256</v>
      </c>
      <c r="E45" s="398">
        <v>3</v>
      </c>
      <c r="F45" s="399">
        <v>2</v>
      </c>
      <c r="G45" s="400">
        <f>E45*F45</f>
        <v>6</v>
      </c>
      <c r="H45" s="401">
        <f t="shared" si="0"/>
        <v>322</v>
      </c>
      <c r="I45" s="400">
        <v>146</v>
      </c>
      <c r="J45" s="400">
        <v>39</v>
      </c>
      <c r="K45" s="402">
        <f>((G45/H45)*(I45-J45))</f>
        <v>1.9937888198757765</v>
      </c>
      <c r="L45" s="342">
        <v>2</v>
      </c>
      <c r="N45" s="404"/>
      <c r="O45" s="405"/>
      <c r="P45" s="350"/>
      <c r="Q45" s="404"/>
      <c r="R45" s="404"/>
    </row>
    <row r="46" spans="1:18" ht="15.75" x14ac:dyDescent="0.25">
      <c r="B46" s="355"/>
      <c r="C46" s="356"/>
      <c r="D46" s="357"/>
      <c r="E46" s="358"/>
      <c r="F46" s="359"/>
      <c r="G46" s="360">
        <f>SUM(G4:G45)</f>
        <v>322</v>
      </c>
      <c r="H46" s="361"/>
      <c r="I46" s="361"/>
      <c r="J46" s="361"/>
      <c r="K46" s="362">
        <f>SUM(K4:K45)</f>
        <v>107.00000000000001</v>
      </c>
      <c r="L46" s="362">
        <f>SUM(L4:L45)</f>
        <v>107.00621118012424</v>
      </c>
      <c r="N46" s="343"/>
      <c r="O46" s="334"/>
    </row>
    <row r="47" spans="1:18" x14ac:dyDescent="0.25">
      <c r="B47" s="363"/>
      <c r="C47" s="364"/>
      <c r="D47" s="682" t="s">
        <v>85</v>
      </c>
      <c r="E47" s="682"/>
      <c r="F47" s="682"/>
      <c r="G47" s="682"/>
      <c r="H47" s="365"/>
      <c r="I47" s="365"/>
      <c r="J47" s="365"/>
      <c r="K47" s="366">
        <v>39</v>
      </c>
      <c r="L47" s="366">
        <v>39</v>
      </c>
      <c r="O47" s="334"/>
    </row>
    <row r="48" spans="1:18" x14ac:dyDescent="0.25">
      <c r="B48" s="363"/>
      <c r="C48" s="119"/>
      <c r="D48" s="691" t="s">
        <v>79</v>
      </c>
      <c r="E48" s="691"/>
      <c r="F48" s="691"/>
      <c r="G48" s="691"/>
      <c r="H48" s="298"/>
      <c r="I48" s="298"/>
      <c r="J48" s="298"/>
      <c r="K48" s="367">
        <v>146</v>
      </c>
      <c r="L48" s="367">
        <f>SUM(L46:L47)</f>
        <v>146.00621118012424</v>
      </c>
      <c r="O48" s="334"/>
    </row>
    <row r="49" spans="2:15" x14ac:dyDescent="0.25">
      <c r="C49" s="137"/>
      <c r="D49" s="369"/>
      <c r="E49" s="370"/>
      <c r="F49" s="370"/>
      <c r="O49" s="334"/>
    </row>
    <row r="50" spans="2:15" x14ac:dyDescent="0.25">
      <c r="C50" s="30" t="s">
        <v>0</v>
      </c>
      <c r="D50" s="118" t="s">
        <v>55</v>
      </c>
      <c r="E50" s="29" t="s">
        <v>1</v>
      </c>
      <c r="F50" s="29" t="s">
        <v>56</v>
      </c>
      <c r="J50" s="138" t="s">
        <v>83</v>
      </c>
      <c r="K50" s="138" t="s">
        <v>1</v>
      </c>
      <c r="L50" s="328"/>
      <c r="O50" s="334"/>
    </row>
    <row r="51" spans="2:15" ht="13.5" customHeight="1" x14ac:dyDescent="0.25">
      <c r="C51" s="447" t="s">
        <v>578</v>
      </c>
      <c r="D51" s="373" t="s">
        <v>2</v>
      </c>
      <c r="E51" s="374">
        <v>2</v>
      </c>
      <c r="F51" s="692" t="s">
        <v>58</v>
      </c>
      <c r="J51" s="375" t="s">
        <v>189</v>
      </c>
      <c r="K51" s="376">
        <v>3</v>
      </c>
      <c r="L51" s="328"/>
      <c r="O51" s="334"/>
    </row>
    <row r="52" spans="2:15" ht="13.5" customHeight="1" x14ac:dyDescent="0.25">
      <c r="C52" s="447" t="s">
        <v>579</v>
      </c>
      <c r="D52" s="373" t="s">
        <v>306</v>
      </c>
      <c r="E52" s="374">
        <v>2</v>
      </c>
      <c r="F52" s="693"/>
      <c r="J52" s="375" t="s">
        <v>160</v>
      </c>
      <c r="K52" s="376">
        <v>3</v>
      </c>
      <c r="L52" s="328"/>
      <c r="O52" s="334"/>
    </row>
    <row r="53" spans="2:15" ht="13.5" customHeight="1" x14ac:dyDescent="0.25">
      <c r="C53" s="447" t="s">
        <v>580</v>
      </c>
      <c r="D53" s="373" t="s">
        <v>199</v>
      </c>
      <c r="E53" s="374">
        <v>2</v>
      </c>
      <c r="F53" s="693"/>
      <c r="J53" s="377" t="s">
        <v>258</v>
      </c>
      <c r="K53" s="376">
        <v>3</v>
      </c>
      <c r="L53" s="328"/>
      <c r="O53" s="334"/>
    </row>
    <row r="54" spans="2:15" ht="33" customHeight="1" x14ac:dyDescent="0.25">
      <c r="C54" s="447" t="s">
        <v>581</v>
      </c>
      <c r="D54" s="427" t="s">
        <v>339</v>
      </c>
      <c r="E54" s="374">
        <v>2</v>
      </c>
      <c r="F54" s="694"/>
      <c r="G54" s="371">
        <f>SUM(E51:E54)</f>
        <v>8</v>
      </c>
      <c r="J54" s="423" t="s">
        <v>506</v>
      </c>
      <c r="K54" s="376">
        <v>3</v>
      </c>
      <c r="L54" s="328"/>
      <c r="O54" s="334"/>
    </row>
    <row r="55" spans="2:15" ht="13.5" customHeight="1" x14ac:dyDescent="0.25">
      <c r="C55" s="447" t="s">
        <v>582</v>
      </c>
      <c r="D55" s="428" t="s">
        <v>338</v>
      </c>
      <c r="E55" s="379">
        <v>2</v>
      </c>
      <c r="F55" s="695" t="s">
        <v>240</v>
      </c>
      <c r="J55" s="377" t="s">
        <v>194</v>
      </c>
      <c r="K55" s="376">
        <v>3</v>
      </c>
      <c r="L55" s="328"/>
      <c r="O55" s="334"/>
    </row>
    <row r="56" spans="2:15" ht="13.5" customHeight="1" x14ac:dyDescent="0.25">
      <c r="C56" s="447" t="s">
        <v>583</v>
      </c>
      <c r="D56" s="378" t="s">
        <v>340</v>
      </c>
      <c r="E56" s="379">
        <v>2</v>
      </c>
      <c r="F56" s="696"/>
      <c r="J56" s="377" t="s">
        <v>190</v>
      </c>
      <c r="K56" s="376">
        <v>3</v>
      </c>
      <c r="L56" s="328"/>
      <c r="O56" s="334"/>
    </row>
    <row r="57" spans="2:15" ht="13.5" customHeight="1" x14ac:dyDescent="0.25">
      <c r="C57" s="447" t="s">
        <v>584</v>
      </c>
      <c r="D57" s="378" t="s">
        <v>341</v>
      </c>
      <c r="E57" s="379">
        <v>2</v>
      </c>
      <c r="F57" s="696"/>
      <c r="J57" s="139" t="s">
        <v>241</v>
      </c>
      <c r="K57" s="139">
        <f>SUM(K51:K56)</f>
        <v>18</v>
      </c>
      <c r="L57" s="328"/>
      <c r="O57" s="334"/>
    </row>
    <row r="58" spans="2:15" ht="13.5" customHeight="1" x14ac:dyDescent="0.25">
      <c r="C58" s="447" t="s">
        <v>585</v>
      </c>
      <c r="D58" s="378" t="s">
        <v>191</v>
      </c>
      <c r="E58" s="379">
        <v>2</v>
      </c>
      <c r="F58" s="696"/>
      <c r="J58" s="138" t="s">
        <v>242</v>
      </c>
      <c r="K58" s="138" t="s">
        <v>243</v>
      </c>
      <c r="L58" s="328"/>
      <c r="O58" s="334"/>
    </row>
    <row r="59" spans="2:15" ht="13.5" customHeight="1" x14ac:dyDescent="0.25">
      <c r="B59" s="328"/>
      <c r="C59" s="447" t="s">
        <v>586</v>
      </c>
      <c r="D59" s="378" t="s">
        <v>200</v>
      </c>
      <c r="E59" s="379">
        <v>2</v>
      </c>
      <c r="F59" s="696"/>
      <c r="J59" s="328"/>
      <c r="K59" s="368"/>
      <c r="L59" s="328"/>
      <c r="O59" s="334"/>
    </row>
    <row r="60" spans="2:15" ht="13.5" customHeight="1" x14ac:dyDescent="0.25">
      <c r="B60" s="328"/>
      <c r="C60" s="447" t="s">
        <v>587</v>
      </c>
      <c r="D60" s="378" t="s">
        <v>3</v>
      </c>
      <c r="E60" s="379">
        <v>6</v>
      </c>
      <c r="F60" s="696"/>
      <c r="J60" s="328"/>
      <c r="K60" s="368"/>
      <c r="L60" s="328"/>
      <c r="O60" s="334"/>
    </row>
    <row r="61" spans="2:15" ht="13.5" customHeight="1" x14ac:dyDescent="0.25">
      <c r="B61" s="328"/>
      <c r="C61" s="447" t="s">
        <v>588</v>
      </c>
      <c r="D61" s="378" t="s">
        <v>208</v>
      </c>
      <c r="E61" s="379">
        <v>3</v>
      </c>
      <c r="F61" s="696"/>
      <c r="G61" s="371">
        <f>SUM(E55:E61)</f>
        <v>19</v>
      </c>
      <c r="J61" s="328"/>
      <c r="K61" s="368"/>
      <c r="L61" s="328"/>
    </row>
    <row r="62" spans="2:15" ht="13.5" customHeight="1" x14ac:dyDescent="0.25">
      <c r="B62" s="328"/>
      <c r="C62" s="447" t="s">
        <v>589</v>
      </c>
      <c r="D62" s="422" t="s">
        <v>342</v>
      </c>
      <c r="E62" s="376">
        <v>3</v>
      </c>
      <c r="F62" s="697" t="s">
        <v>84</v>
      </c>
      <c r="J62" s="328"/>
      <c r="K62" s="368"/>
      <c r="L62" s="328"/>
    </row>
    <row r="63" spans="2:15" ht="13.5" customHeight="1" x14ac:dyDescent="0.25">
      <c r="B63" s="328"/>
      <c r="C63" s="447" t="s">
        <v>590</v>
      </c>
      <c r="D63" s="380" t="s">
        <v>343</v>
      </c>
      <c r="E63" s="376">
        <v>3</v>
      </c>
      <c r="F63" s="698"/>
      <c r="J63" s="328"/>
      <c r="K63" s="368"/>
      <c r="L63" s="328"/>
    </row>
    <row r="64" spans="2:15" ht="13.5" customHeight="1" x14ac:dyDescent="0.25">
      <c r="B64" s="328"/>
      <c r="C64" s="447" t="s">
        <v>591</v>
      </c>
      <c r="D64" s="380" t="s">
        <v>344</v>
      </c>
      <c r="E64" s="376">
        <v>3</v>
      </c>
      <c r="F64" s="698"/>
      <c r="K64" s="371"/>
    </row>
    <row r="65" spans="2:12" ht="13.5" customHeight="1" x14ac:dyDescent="0.25">
      <c r="B65" s="328"/>
      <c r="C65" s="447" t="s">
        <v>592</v>
      </c>
      <c r="D65" s="380" t="s">
        <v>345</v>
      </c>
      <c r="E65" s="376">
        <v>3</v>
      </c>
      <c r="F65" s="698"/>
      <c r="G65" s="371">
        <f>SUM(E62:E65)</f>
        <v>12</v>
      </c>
      <c r="K65" s="371"/>
    </row>
    <row r="66" spans="2:12" x14ac:dyDescent="0.25">
      <c r="B66" s="328"/>
      <c r="C66" s="690" t="s">
        <v>57</v>
      </c>
      <c r="D66" s="690"/>
      <c r="E66" s="29">
        <f>SUM(E51:E65)</f>
        <v>39</v>
      </c>
      <c r="F66" s="381"/>
      <c r="K66" s="371"/>
    </row>
    <row r="67" spans="2:12" s="382" customFormat="1" x14ac:dyDescent="0.25">
      <c r="C67" s="211"/>
      <c r="D67" s="212"/>
      <c r="E67" s="213"/>
      <c r="F67" s="383"/>
      <c r="G67" s="384"/>
      <c r="H67" s="384"/>
      <c r="I67" s="384"/>
      <c r="J67" s="384"/>
      <c r="K67" s="384"/>
      <c r="L67" s="384"/>
    </row>
  </sheetData>
  <mergeCells count="14">
    <mergeCell ref="C66:D66"/>
    <mergeCell ref="D48:G48"/>
    <mergeCell ref="F51:F54"/>
    <mergeCell ref="F55:F61"/>
    <mergeCell ref="F62:F65"/>
    <mergeCell ref="O4:P4"/>
    <mergeCell ref="A4:A9"/>
    <mergeCell ref="B1:L1"/>
    <mergeCell ref="D47:G47"/>
    <mergeCell ref="A28:A35"/>
    <mergeCell ref="A36:A40"/>
    <mergeCell ref="A10:A14"/>
    <mergeCell ref="A15:A20"/>
    <mergeCell ref="A21:A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zoomScale="55" zoomScaleNormal="55" zoomScaleSheetLayoutView="93" zoomScalePageLayoutView="70" workbookViewId="0">
      <pane ySplit="3" topLeftCell="A4" activePane="bottomLeft" state="frozen"/>
      <selection pane="bottomLeft" activeCell="O15" sqref="O15"/>
    </sheetView>
  </sheetViews>
  <sheetFormatPr defaultColWidth="10.28515625" defaultRowHeight="20.25" x14ac:dyDescent="0.25"/>
  <cols>
    <col min="1" max="1" width="6" style="41" customWidth="1"/>
    <col min="2" max="2" width="36.85546875" style="41" customWidth="1"/>
    <col min="3" max="3" width="7.28515625" style="140" customWidth="1"/>
    <col min="4" max="4" width="32.28515625" style="41" customWidth="1"/>
    <col min="5" max="5" width="11.28515625" style="40" customWidth="1"/>
    <col min="6" max="6" width="36" style="41" customWidth="1"/>
    <col min="7" max="7" width="12.140625" style="40" customWidth="1"/>
    <col min="8" max="8" width="33.5703125" style="41" customWidth="1"/>
    <col min="9" max="9" width="7" style="40" customWidth="1"/>
    <col min="10" max="10" width="39.42578125" style="41" customWidth="1"/>
    <col min="11" max="11" width="8" style="40" customWidth="1"/>
    <col min="12" max="12" width="40.7109375" style="41" customWidth="1"/>
    <col min="13" max="13" width="6.85546875" style="40" customWidth="1"/>
    <col min="14" max="14" width="29.42578125" style="41" customWidth="1"/>
    <col min="15" max="15" width="6.7109375" style="40" customWidth="1"/>
    <col min="16" max="16" width="38.85546875" style="41" customWidth="1"/>
    <col min="17" max="17" width="10.28515625" style="40"/>
    <col min="18" max="18" width="16.42578125" style="41" customWidth="1"/>
    <col min="19" max="16384" width="10.28515625" style="41"/>
  </cols>
  <sheetData>
    <row r="1" spans="1:18" ht="35.25" customHeight="1" x14ac:dyDescent="0.25">
      <c r="B1" s="699" t="s">
        <v>60</v>
      </c>
      <c r="C1" s="699"/>
      <c r="D1" s="699"/>
      <c r="E1" s="699"/>
      <c r="F1" s="699"/>
      <c r="G1" s="699"/>
      <c r="H1" s="699"/>
      <c r="I1" s="699"/>
      <c r="J1" s="699"/>
      <c r="K1" s="699"/>
      <c r="L1" s="699"/>
      <c r="M1" s="699"/>
      <c r="N1" s="699"/>
      <c r="O1" s="699"/>
      <c r="P1" s="699"/>
    </row>
    <row r="2" spans="1:18" ht="18" customHeight="1" x14ac:dyDescent="0.25"/>
    <row r="3" spans="1:18" ht="31.5" customHeight="1" x14ac:dyDescent="0.25">
      <c r="A3" s="36" t="s">
        <v>267</v>
      </c>
      <c r="B3" s="36" t="s">
        <v>61</v>
      </c>
      <c r="C3" s="141"/>
      <c r="D3" s="36" t="s">
        <v>62</v>
      </c>
      <c r="E3" s="37"/>
      <c r="F3" s="36" t="s">
        <v>63</v>
      </c>
      <c r="G3" s="36"/>
      <c r="H3" s="36" t="s">
        <v>64</v>
      </c>
      <c r="I3" s="36"/>
      <c r="J3" s="36" t="s">
        <v>65</v>
      </c>
      <c r="K3" s="36"/>
      <c r="L3" s="36" t="s">
        <v>66</v>
      </c>
      <c r="M3" s="36"/>
      <c r="N3" s="426" t="s">
        <v>67</v>
      </c>
      <c r="O3" s="36"/>
      <c r="P3" s="36" t="s">
        <v>68</v>
      </c>
      <c r="Q3" s="38"/>
    </row>
    <row r="4" spans="1:18" s="42" customFormat="1" ht="39.75" customHeight="1" x14ac:dyDescent="0.25">
      <c r="A4" s="122">
        <v>1</v>
      </c>
      <c r="B4" s="148" t="s">
        <v>2</v>
      </c>
      <c r="C4" s="153">
        <v>2</v>
      </c>
      <c r="D4" s="148" t="s">
        <v>306</v>
      </c>
      <c r="E4" s="149">
        <v>2</v>
      </c>
      <c r="F4" s="148" t="s">
        <v>191</v>
      </c>
      <c r="G4" s="149">
        <v>2</v>
      </c>
      <c r="H4" s="448" t="s">
        <v>507</v>
      </c>
      <c r="I4" s="152">
        <v>2</v>
      </c>
      <c r="J4" s="154" t="s">
        <v>204</v>
      </c>
      <c r="K4" s="155">
        <v>2</v>
      </c>
      <c r="L4" s="154" t="s">
        <v>620</v>
      </c>
      <c r="M4" s="155">
        <v>2</v>
      </c>
      <c r="N4" s="154" t="s">
        <v>210</v>
      </c>
      <c r="O4" s="155">
        <v>1</v>
      </c>
      <c r="P4" s="221" t="s">
        <v>268</v>
      </c>
      <c r="Q4" s="222">
        <v>2</v>
      </c>
    </row>
    <row r="5" spans="1:18" s="42" customFormat="1" ht="31.5" customHeight="1" x14ac:dyDescent="0.25">
      <c r="A5" s="122">
        <v>2</v>
      </c>
      <c r="B5" s="151" t="s">
        <v>338</v>
      </c>
      <c r="C5" s="152">
        <v>2</v>
      </c>
      <c r="D5" s="148" t="s">
        <v>621</v>
      </c>
      <c r="E5" s="149">
        <v>2</v>
      </c>
      <c r="F5" s="218" t="s">
        <v>292</v>
      </c>
      <c r="G5" s="150">
        <v>2</v>
      </c>
      <c r="H5" s="154" t="s">
        <v>275</v>
      </c>
      <c r="I5" s="155">
        <v>3</v>
      </c>
      <c r="J5" s="154" t="s">
        <v>205</v>
      </c>
      <c r="K5" s="155">
        <v>2</v>
      </c>
      <c r="L5" s="154" t="s">
        <v>560</v>
      </c>
      <c r="M5" s="155">
        <v>2</v>
      </c>
      <c r="N5" s="221" t="s">
        <v>282</v>
      </c>
      <c r="O5" s="222">
        <v>3</v>
      </c>
      <c r="P5" s="432" t="s">
        <v>257</v>
      </c>
      <c r="Q5" s="433">
        <v>2</v>
      </c>
    </row>
    <row r="6" spans="1:18" s="42" customFormat="1" ht="31.5" customHeight="1" x14ac:dyDescent="0.25">
      <c r="A6" s="122">
        <v>3</v>
      </c>
      <c r="B6" s="154" t="s">
        <v>552</v>
      </c>
      <c r="C6" s="155">
        <v>3</v>
      </c>
      <c r="D6" s="427" t="s">
        <v>199</v>
      </c>
      <c r="E6" s="434">
        <v>2</v>
      </c>
      <c r="F6" s="154" t="s">
        <v>197</v>
      </c>
      <c r="G6" s="155">
        <v>2</v>
      </c>
      <c r="H6" s="154" t="s">
        <v>203</v>
      </c>
      <c r="I6" s="155">
        <v>2</v>
      </c>
      <c r="J6" s="154" t="s">
        <v>270</v>
      </c>
      <c r="K6" s="155">
        <v>2</v>
      </c>
      <c r="L6" s="321" t="s">
        <v>273</v>
      </c>
      <c r="M6" s="222">
        <v>3</v>
      </c>
      <c r="N6" s="220" t="s">
        <v>568</v>
      </c>
      <c r="O6" s="219">
        <v>2</v>
      </c>
      <c r="P6" s="432" t="s">
        <v>3</v>
      </c>
      <c r="Q6" s="433">
        <v>6</v>
      </c>
    </row>
    <row r="7" spans="1:18" s="42" customFormat="1" ht="31.5" customHeight="1" x14ac:dyDescent="0.25">
      <c r="A7" s="122">
        <v>4</v>
      </c>
      <c r="B7" s="154" t="s">
        <v>347</v>
      </c>
      <c r="C7" s="155">
        <v>3</v>
      </c>
      <c r="D7" s="154" t="s">
        <v>266</v>
      </c>
      <c r="E7" s="155">
        <v>2</v>
      </c>
      <c r="F7" s="154" t="s">
        <v>563</v>
      </c>
      <c r="G7" s="155">
        <v>3</v>
      </c>
      <c r="H7" s="154" t="s">
        <v>261</v>
      </c>
      <c r="I7" s="155">
        <v>3</v>
      </c>
      <c r="J7" s="321" t="s">
        <v>265</v>
      </c>
      <c r="K7" s="222">
        <v>3</v>
      </c>
      <c r="L7" s="321" t="s">
        <v>206</v>
      </c>
      <c r="M7" s="222">
        <v>3</v>
      </c>
      <c r="N7" s="430" t="s">
        <v>263</v>
      </c>
      <c r="O7" s="431">
        <v>3</v>
      </c>
      <c r="P7" s="146"/>
      <c r="Q7" s="146"/>
    </row>
    <row r="8" spans="1:18" s="42" customFormat="1" ht="31.5" customHeight="1" x14ac:dyDescent="0.25">
      <c r="A8" s="122">
        <v>5</v>
      </c>
      <c r="B8" s="154" t="s">
        <v>369</v>
      </c>
      <c r="C8" s="155">
        <v>3</v>
      </c>
      <c r="D8" s="154" t="s">
        <v>500</v>
      </c>
      <c r="E8" s="155">
        <v>3</v>
      </c>
      <c r="F8" s="154" t="s">
        <v>564</v>
      </c>
      <c r="G8" s="155">
        <v>3</v>
      </c>
      <c r="H8" s="154" t="s">
        <v>565</v>
      </c>
      <c r="I8" s="155">
        <v>3</v>
      </c>
      <c r="J8" s="321" t="s">
        <v>555</v>
      </c>
      <c r="K8" s="222">
        <v>3</v>
      </c>
      <c r="L8" s="321" t="s">
        <v>207</v>
      </c>
      <c r="M8" s="222">
        <v>3</v>
      </c>
      <c r="N8" s="430" t="s">
        <v>264</v>
      </c>
      <c r="O8" s="431">
        <v>3</v>
      </c>
      <c r="P8" s="146"/>
      <c r="Q8" s="146"/>
    </row>
    <row r="9" spans="1:18" s="42" customFormat="1" ht="31.5" customHeight="1" x14ac:dyDescent="0.25">
      <c r="A9" s="122">
        <v>6</v>
      </c>
      <c r="B9" s="154" t="s">
        <v>272</v>
      </c>
      <c r="C9" s="155">
        <v>3</v>
      </c>
      <c r="D9" s="154" t="s">
        <v>561</v>
      </c>
      <c r="E9" s="155">
        <v>3</v>
      </c>
      <c r="F9" s="154" t="s">
        <v>246</v>
      </c>
      <c r="G9" s="155">
        <v>3</v>
      </c>
      <c r="H9" s="154" t="s">
        <v>247</v>
      </c>
      <c r="I9" s="155">
        <v>3</v>
      </c>
      <c r="J9" s="321" t="s">
        <v>262</v>
      </c>
      <c r="K9" s="222">
        <v>3</v>
      </c>
      <c r="L9" s="221" t="s">
        <v>209</v>
      </c>
      <c r="M9" s="222">
        <v>3</v>
      </c>
      <c r="N9" s="430" t="s">
        <v>553</v>
      </c>
      <c r="O9" s="431">
        <v>3</v>
      </c>
      <c r="P9" s="146"/>
      <c r="Q9" s="146"/>
    </row>
    <row r="10" spans="1:18" s="42" customFormat="1" ht="31.5" customHeight="1" x14ac:dyDescent="0.25">
      <c r="A10" s="122">
        <v>7</v>
      </c>
      <c r="B10" s="154" t="s">
        <v>394</v>
      </c>
      <c r="C10" s="155">
        <v>2</v>
      </c>
      <c r="D10" s="154" t="s">
        <v>352</v>
      </c>
      <c r="E10" s="155">
        <v>3</v>
      </c>
      <c r="F10" s="154" t="s">
        <v>198</v>
      </c>
      <c r="G10" s="155">
        <v>2</v>
      </c>
      <c r="H10" s="154" t="s">
        <v>260</v>
      </c>
      <c r="I10" s="155">
        <v>2</v>
      </c>
      <c r="J10" s="321" t="s">
        <v>281</v>
      </c>
      <c r="K10" s="425">
        <v>3</v>
      </c>
      <c r="L10" s="435" t="s">
        <v>566</v>
      </c>
      <c r="M10" s="433">
        <v>3</v>
      </c>
      <c r="N10" s="430" t="s">
        <v>554</v>
      </c>
      <c r="O10" s="431">
        <v>3</v>
      </c>
      <c r="P10" s="146"/>
      <c r="Q10" s="146"/>
    </row>
    <row r="11" spans="1:18" s="42" customFormat="1" ht="31.5" customHeight="1" x14ac:dyDescent="0.25">
      <c r="A11" s="122">
        <v>8</v>
      </c>
      <c r="B11" s="154" t="s">
        <v>259</v>
      </c>
      <c r="C11" s="155">
        <v>2</v>
      </c>
      <c r="D11" s="154" t="s">
        <v>562</v>
      </c>
      <c r="E11" s="155">
        <v>3</v>
      </c>
      <c r="F11" s="321" t="s">
        <v>271</v>
      </c>
      <c r="G11" s="222">
        <v>2</v>
      </c>
      <c r="H11" s="321" t="s">
        <v>201</v>
      </c>
      <c r="I11" s="222">
        <v>2</v>
      </c>
      <c r="J11" s="154" t="s">
        <v>570</v>
      </c>
      <c r="K11" s="155">
        <v>2</v>
      </c>
      <c r="N11" s="146"/>
      <c r="O11" s="146"/>
      <c r="P11" s="146"/>
      <c r="Q11" s="146"/>
    </row>
    <row r="12" spans="1:18" s="42" customFormat="1" ht="31.5" customHeight="1" x14ac:dyDescent="0.25">
      <c r="A12" s="122">
        <v>9</v>
      </c>
      <c r="B12" s="146"/>
      <c r="C12" s="146"/>
      <c r="N12" s="146"/>
      <c r="O12" s="146"/>
      <c r="P12" s="146"/>
      <c r="Q12" s="146"/>
    </row>
    <row r="13" spans="1:18" s="42" customFormat="1" ht="31.5" customHeight="1" x14ac:dyDescent="0.25">
      <c r="A13" s="122">
        <v>10</v>
      </c>
      <c r="B13" s="123"/>
      <c r="C13" s="142"/>
      <c r="H13" s="320"/>
      <c r="I13" s="320"/>
      <c r="N13" s="146"/>
      <c r="O13" s="146"/>
      <c r="P13" s="125"/>
      <c r="Q13" s="124"/>
    </row>
    <row r="14" spans="1:18" s="42" customFormat="1" ht="31.5" customHeight="1" x14ac:dyDescent="0.25">
      <c r="A14" s="122">
        <v>11</v>
      </c>
      <c r="B14" s="123"/>
      <c r="C14" s="142"/>
      <c r="D14" s="146"/>
      <c r="E14" s="146"/>
      <c r="F14" s="146"/>
      <c r="G14" s="146"/>
      <c r="H14" s="223"/>
      <c r="I14" s="224"/>
      <c r="N14" s="146"/>
      <c r="O14" s="146"/>
      <c r="P14" s="125" t="s">
        <v>280</v>
      </c>
      <c r="Q14" s="124"/>
    </row>
    <row r="15" spans="1:18" s="56" customFormat="1" ht="31.5" customHeight="1" x14ac:dyDescent="0.25">
      <c r="C15" s="143">
        <f>SUM(C4:C11)</f>
        <v>20</v>
      </c>
      <c r="D15" s="44"/>
      <c r="E15" s="43">
        <f>SUM(E4:E14)</f>
        <v>20</v>
      </c>
      <c r="F15" s="42"/>
      <c r="G15" s="43">
        <f t="shared" ref="G15" si="0">SUM(G4:G14)</f>
        <v>19</v>
      </c>
      <c r="H15" s="44"/>
      <c r="I15" s="43">
        <f>SUM(I4:I14)</f>
        <v>20</v>
      </c>
      <c r="J15" s="57"/>
      <c r="K15" s="43">
        <f>SUM(K4:K11)</f>
        <v>20</v>
      </c>
      <c r="L15" s="57"/>
      <c r="M15" s="43">
        <f>SUM(M4:M10)</f>
        <v>19</v>
      </c>
      <c r="N15" s="57"/>
      <c r="O15" s="43">
        <f>SUM(O4:O10)</f>
        <v>18</v>
      </c>
      <c r="P15" s="58"/>
      <c r="Q15" s="43">
        <f>SUM(Q4:Q14)</f>
        <v>10</v>
      </c>
      <c r="R15" s="147">
        <f>SUM(C15:Q15)</f>
        <v>146</v>
      </c>
    </row>
    <row r="16" spans="1:18" ht="31.5" customHeight="1" x14ac:dyDescent="0.25">
      <c r="C16" s="144"/>
      <c r="F16" s="44"/>
      <c r="G16" s="44"/>
      <c r="L16" s="45"/>
      <c r="M16" s="47"/>
      <c r="N16" s="45"/>
      <c r="O16" s="45"/>
      <c r="P16" s="46"/>
    </row>
    <row r="17" spans="3:18" x14ac:dyDescent="0.25">
      <c r="C17" s="144"/>
      <c r="F17" s="44"/>
      <c r="G17" s="44"/>
      <c r="L17" s="160"/>
      <c r="M17" s="161"/>
      <c r="N17" s="159"/>
      <c r="O17" s="45"/>
      <c r="P17" s="46"/>
    </row>
    <row r="18" spans="3:18" x14ac:dyDescent="0.25">
      <c r="G18" s="44"/>
      <c r="H18" s="156"/>
      <c r="I18" s="157"/>
      <c r="K18" s="325"/>
      <c r="L18" s="156"/>
      <c r="M18" s="161"/>
      <c r="N18" s="158"/>
      <c r="O18" s="325"/>
      <c r="P18" s="324"/>
    </row>
    <row r="19" spans="3:18" x14ac:dyDescent="0.25">
      <c r="G19" s="44"/>
      <c r="H19" s="156"/>
      <c r="I19" s="157"/>
      <c r="K19" s="325"/>
      <c r="L19" s="156"/>
      <c r="M19" s="161"/>
      <c r="N19" s="158"/>
      <c r="O19" s="325"/>
      <c r="P19" s="324"/>
    </row>
    <row r="20" spans="3:18" x14ac:dyDescent="0.25">
      <c r="C20" s="700" t="s">
        <v>69</v>
      </c>
      <c r="D20" s="700"/>
      <c r="G20" s="44"/>
      <c r="H20" s="156"/>
      <c r="I20" s="157"/>
      <c r="M20" s="161"/>
      <c r="N20" s="158"/>
      <c r="O20" s="325"/>
      <c r="P20" s="324"/>
    </row>
    <row r="21" spans="3:18" x14ac:dyDescent="0.25">
      <c r="C21" s="134"/>
      <c r="D21" s="48"/>
      <c r="G21" s="44"/>
      <c r="H21" s="156"/>
      <c r="I21" s="157"/>
      <c r="J21" s="158"/>
      <c r="M21" s="157"/>
      <c r="N21" s="158"/>
      <c r="O21" s="325"/>
      <c r="P21" s="324"/>
    </row>
    <row r="22" spans="3:18" x14ac:dyDescent="0.25">
      <c r="C22" s="50"/>
      <c r="D22" s="50"/>
      <c r="E22" s="49" t="s">
        <v>1</v>
      </c>
      <c r="F22" s="49" t="s">
        <v>70</v>
      </c>
      <c r="G22" s="44"/>
      <c r="H22" s="156"/>
      <c r="I22" s="157"/>
      <c r="J22" s="158"/>
      <c r="K22" s="440"/>
      <c r="L22" s="441" t="s">
        <v>72</v>
      </c>
      <c r="M22" s="161"/>
      <c r="N22" s="158"/>
      <c r="O22" s="386"/>
      <c r="P22" s="387" t="s">
        <v>83</v>
      </c>
      <c r="Q22" s="388" t="s">
        <v>1</v>
      </c>
      <c r="R22" s="389" t="s">
        <v>510</v>
      </c>
    </row>
    <row r="23" spans="3:18" ht="31.5" x14ac:dyDescent="0.25">
      <c r="C23" s="145"/>
      <c r="D23" s="59" t="s">
        <v>71</v>
      </c>
      <c r="E23" s="327">
        <f>R15</f>
        <v>146</v>
      </c>
      <c r="F23" s="61" t="s">
        <v>211</v>
      </c>
      <c r="H23" s="324"/>
      <c r="I23" s="162"/>
      <c r="J23" s="158"/>
      <c r="K23" s="436"/>
      <c r="L23" s="441" t="s">
        <v>349</v>
      </c>
      <c r="M23" s="161"/>
      <c r="N23" s="158"/>
      <c r="O23" s="390"/>
      <c r="P23" s="395" t="s">
        <v>513</v>
      </c>
      <c r="Q23" s="391">
        <v>3</v>
      </c>
      <c r="R23" s="386">
        <v>7</v>
      </c>
    </row>
    <row r="24" spans="3:18" x14ac:dyDescent="0.25">
      <c r="C24" s="145"/>
      <c r="D24" s="130"/>
      <c r="E24" s="131"/>
      <c r="F24" s="132"/>
      <c r="H24" s="324"/>
      <c r="I24" s="162"/>
      <c r="J24" s="158"/>
      <c r="K24" s="437"/>
      <c r="L24" s="441" t="s">
        <v>298</v>
      </c>
      <c r="M24" s="162"/>
      <c r="N24" s="158"/>
      <c r="O24" s="390"/>
      <c r="P24" s="390" t="s">
        <v>160</v>
      </c>
      <c r="Q24" s="391">
        <v>3</v>
      </c>
      <c r="R24" s="386">
        <v>7</v>
      </c>
    </row>
    <row r="25" spans="3:18" ht="47.25" x14ac:dyDescent="0.25">
      <c r="C25" s="701" t="s">
        <v>73</v>
      </c>
      <c r="D25" s="53" t="s">
        <v>74</v>
      </c>
      <c r="E25" s="52">
        <f>SUM(C4,E4,G4,E5)</f>
        <v>8</v>
      </c>
      <c r="F25" s="53" t="s">
        <v>92</v>
      </c>
      <c r="G25" s="323">
        <f>E25/146*100</f>
        <v>5.4794520547945202</v>
      </c>
      <c r="H25" s="324"/>
      <c r="I25" s="162"/>
      <c r="J25" s="158"/>
      <c r="K25" s="438"/>
      <c r="L25" s="441" t="s">
        <v>350</v>
      </c>
      <c r="M25" s="128"/>
      <c r="N25" s="326"/>
      <c r="O25" s="390"/>
      <c r="P25" s="395" t="s">
        <v>574</v>
      </c>
      <c r="Q25" s="391">
        <v>3</v>
      </c>
      <c r="R25" s="386">
        <v>7</v>
      </c>
    </row>
    <row r="26" spans="3:18" ht="37.5" x14ac:dyDescent="0.25">
      <c r="C26" s="701"/>
      <c r="D26" s="55" t="s">
        <v>78</v>
      </c>
      <c r="E26" s="54">
        <f>SUM(C5,E6,G5,I4,M10,M4,O4,Q6,Q5)</f>
        <v>22</v>
      </c>
      <c r="F26" s="55" t="s">
        <v>212</v>
      </c>
      <c r="G26" s="323">
        <f>E26/146*100</f>
        <v>15.068493150684931</v>
      </c>
      <c r="H26" s="324"/>
      <c r="I26" s="162"/>
      <c r="J26" s="158"/>
      <c r="K26" s="439"/>
      <c r="L26" s="442" t="s">
        <v>351</v>
      </c>
      <c r="M26" s="128"/>
      <c r="N26" s="326"/>
      <c r="O26" s="390"/>
      <c r="P26" s="444" t="s">
        <v>575</v>
      </c>
      <c r="Q26" s="391">
        <v>3</v>
      </c>
      <c r="R26" s="386">
        <v>7</v>
      </c>
    </row>
    <row r="27" spans="3:18" ht="40.5" x14ac:dyDescent="0.25">
      <c r="C27" s="702"/>
      <c r="D27" s="322" t="s">
        <v>508</v>
      </c>
      <c r="E27" s="51">
        <f>104-18</f>
        <v>86</v>
      </c>
      <c r="F27" s="35" t="s">
        <v>213</v>
      </c>
      <c r="G27" s="323">
        <f>+E27/145*100</f>
        <v>59.310344827586206</v>
      </c>
      <c r="H27" s="324"/>
      <c r="I27" s="158"/>
      <c r="J27" s="158"/>
      <c r="K27" s="325"/>
      <c r="L27" s="127"/>
      <c r="M27" s="128"/>
      <c r="N27" s="324"/>
      <c r="O27" s="390"/>
      <c r="P27" s="395" t="s">
        <v>572</v>
      </c>
      <c r="Q27" s="391">
        <v>3</v>
      </c>
      <c r="R27" s="386">
        <v>7</v>
      </c>
    </row>
    <row r="28" spans="3:18" ht="40.5" x14ac:dyDescent="0.25">
      <c r="C28" s="703"/>
      <c r="D28" s="35" t="s">
        <v>75</v>
      </c>
      <c r="E28" s="51">
        <v>33</v>
      </c>
      <c r="F28" s="35" t="s">
        <v>214</v>
      </c>
      <c r="G28" s="323">
        <f>+E28/145*100</f>
        <v>22.758620689655174</v>
      </c>
      <c r="H28" s="324"/>
      <c r="I28" s="162"/>
      <c r="J28" s="158"/>
      <c r="K28" s="325"/>
      <c r="L28" s="127"/>
      <c r="M28" s="128"/>
      <c r="O28" s="390"/>
      <c r="P28" s="390" t="s">
        <v>573</v>
      </c>
      <c r="Q28" s="391">
        <v>3</v>
      </c>
      <c r="R28" s="386">
        <v>7</v>
      </c>
    </row>
    <row r="29" spans="3:18" ht="40.5" x14ac:dyDescent="0.25">
      <c r="C29" s="704"/>
      <c r="D29" s="59" t="s">
        <v>82</v>
      </c>
      <c r="E29" s="60">
        <f>SUM(E25:E28)</f>
        <v>149</v>
      </c>
      <c r="F29" s="59" t="s">
        <v>88</v>
      </c>
      <c r="H29" s="324"/>
      <c r="I29" s="162"/>
      <c r="J29" s="158"/>
      <c r="K29" s="325"/>
      <c r="L29" s="127"/>
      <c r="M29" s="128"/>
      <c r="O29" s="390"/>
      <c r="P29" s="35" t="s">
        <v>576</v>
      </c>
      <c r="Q29" s="51">
        <v>3</v>
      </c>
      <c r="R29" s="51">
        <v>7</v>
      </c>
    </row>
    <row r="30" spans="3:18" ht="40.5" x14ac:dyDescent="0.25">
      <c r="L30" s="129"/>
      <c r="M30" s="129"/>
      <c r="O30" s="390"/>
      <c r="P30" s="35" t="s">
        <v>577</v>
      </c>
      <c r="Q30" s="51">
        <v>3</v>
      </c>
      <c r="R30" s="51">
        <v>7</v>
      </c>
    </row>
    <row r="31" spans="3:18" x14ac:dyDescent="0.2">
      <c r="F31" s="165"/>
      <c r="L31" s="129"/>
      <c r="M31" s="126"/>
      <c r="O31" s="390"/>
      <c r="P31" s="390" t="s">
        <v>511</v>
      </c>
      <c r="Q31" s="394">
        <f>SUM(Q23:Q30)</f>
        <v>24</v>
      </c>
      <c r="R31" s="35"/>
    </row>
    <row r="32" spans="3:18" x14ac:dyDescent="0.25">
      <c r="O32" s="390"/>
      <c r="P32" s="389" t="s">
        <v>512</v>
      </c>
      <c r="Q32" s="386">
        <v>12</v>
      </c>
      <c r="R32" s="389"/>
    </row>
    <row r="33" spans="3:18" ht="52.5" customHeight="1" x14ac:dyDescent="0.25">
      <c r="C33" s="705" t="s">
        <v>514</v>
      </c>
      <c r="D33" s="705"/>
      <c r="E33" s="705"/>
      <c r="F33" s="705"/>
      <c r="G33" s="705"/>
      <c r="O33" s="392"/>
      <c r="R33" s="393"/>
    </row>
    <row r="34" spans="3:18" ht="40.5" x14ac:dyDescent="0.25">
      <c r="C34" s="40" t="s">
        <v>0</v>
      </c>
      <c r="D34" s="40" t="s">
        <v>50</v>
      </c>
      <c r="E34" s="40" t="s">
        <v>515</v>
      </c>
      <c r="F34" s="40" t="s">
        <v>56</v>
      </c>
      <c r="G34" s="40" t="s">
        <v>517</v>
      </c>
      <c r="H34" s="13"/>
    </row>
    <row r="35" spans="3:18" x14ac:dyDescent="0.25">
      <c r="D35" s="223" t="s">
        <v>555</v>
      </c>
      <c r="E35" s="224">
        <v>3</v>
      </c>
      <c r="F35" s="223" t="s">
        <v>556</v>
      </c>
      <c r="G35" s="224">
        <v>3</v>
      </c>
    </row>
    <row r="36" spans="3:18" x14ac:dyDescent="0.25">
      <c r="D36" s="223" t="s">
        <v>281</v>
      </c>
      <c r="E36" s="224">
        <v>3</v>
      </c>
      <c r="F36" s="223" t="s">
        <v>556</v>
      </c>
      <c r="G36" s="224">
        <v>3</v>
      </c>
    </row>
    <row r="37" spans="3:18" x14ac:dyDescent="0.25">
      <c r="D37" s="223" t="s">
        <v>273</v>
      </c>
      <c r="E37" s="224">
        <v>3</v>
      </c>
      <c r="F37" s="223" t="s">
        <v>557</v>
      </c>
      <c r="G37" s="224">
        <v>3</v>
      </c>
    </row>
    <row r="38" spans="3:18" x14ac:dyDescent="0.25">
      <c r="D38" s="223" t="s">
        <v>207</v>
      </c>
      <c r="E38" s="224">
        <v>3</v>
      </c>
      <c r="F38" s="223" t="s">
        <v>557</v>
      </c>
      <c r="G38" s="224">
        <v>3</v>
      </c>
    </row>
    <row r="39" spans="3:18" x14ac:dyDescent="0.25">
      <c r="D39" s="445" t="s">
        <v>282</v>
      </c>
      <c r="E39" s="224">
        <v>3</v>
      </c>
      <c r="F39" s="223" t="s">
        <v>558</v>
      </c>
      <c r="G39" s="224">
        <v>3</v>
      </c>
      <c r="H39" s="13" t="s">
        <v>516</v>
      </c>
    </row>
    <row r="40" spans="3:18" x14ac:dyDescent="0.25">
      <c r="G40" s="40">
        <f>SUM(G35:G39)</f>
        <v>15</v>
      </c>
    </row>
  </sheetData>
  <mergeCells count="5">
    <mergeCell ref="B1:P1"/>
    <mergeCell ref="C20:D20"/>
    <mergeCell ref="C25:C26"/>
    <mergeCell ref="C27:C29"/>
    <mergeCell ref="C33:G3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3" zoomScale="70" zoomScaleNormal="70" zoomScalePageLayoutView="70" workbookViewId="0">
      <pane ySplit="1" topLeftCell="A13" activePane="bottomLeft" state="frozen"/>
      <selection activeCell="A3" sqref="A3"/>
      <selection pane="bottomLeft" activeCell="H11" sqref="H11"/>
    </sheetView>
  </sheetViews>
  <sheetFormatPr defaultColWidth="10.28515625" defaultRowHeight="15" x14ac:dyDescent="0.25"/>
  <cols>
    <col min="1" max="1" width="5" style="65" customWidth="1"/>
    <col min="2" max="2" width="25.85546875" style="66" customWidth="1"/>
    <col min="3" max="3" width="7.140625" style="65" customWidth="1"/>
    <col min="4" max="7" width="12.7109375" style="68" customWidth="1"/>
    <col min="8" max="8" width="13.140625" style="68" customWidth="1"/>
    <col min="9" max="13" width="12.7109375" style="68" customWidth="1"/>
    <col min="14" max="14" width="22.42578125" style="68" customWidth="1"/>
    <col min="15" max="15" width="11.7109375" style="68" customWidth="1"/>
    <col min="16" max="16" width="32.85546875" style="68" customWidth="1"/>
    <col min="17" max="17" width="12.7109375" style="68" customWidth="1"/>
    <col min="18" max="18" width="15.42578125" style="68" customWidth="1"/>
    <col min="19" max="19" width="12.7109375" style="68" customWidth="1"/>
    <col min="20" max="20" width="18.42578125" style="68" customWidth="1"/>
    <col min="21" max="21" width="14.28515625" style="68" customWidth="1"/>
    <col min="22" max="22" width="13.42578125" style="68" customWidth="1"/>
    <col min="23" max="241" width="10.28515625" style="63"/>
    <col min="242" max="242" width="6.85546875" style="63" customWidth="1"/>
    <col min="243" max="243" width="39.85546875" style="63" customWidth="1"/>
    <col min="244" max="244" width="6" style="63" customWidth="1"/>
    <col min="245" max="245" width="12.28515625" style="63" customWidth="1"/>
    <col min="246" max="246" width="11.85546875" style="63" customWidth="1"/>
    <col min="247" max="247" width="12.42578125" style="63" customWidth="1"/>
    <col min="248" max="248" width="11.42578125" style="63" customWidth="1"/>
    <col min="249" max="249" width="12" style="63" customWidth="1"/>
    <col min="250" max="252" width="12.42578125" style="63" customWidth="1"/>
    <col min="253" max="253" width="11.7109375" style="63" customWidth="1"/>
    <col min="254" max="254" width="12" style="63" customWidth="1"/>
    <col min="255" max="255" width="12.42578125" style="63" customWidth="1"/>
    <col min="256" max="256" width="15.42578125" style="63" customWidth="1"/>
    <col min="257" max="257" width="14.28515625" style="63" customWidth="1"/>
    <col min="258" max="258" width="15.7109375" style="63" customWidth="1"/>
    <col min="259" max="259" width="14.28515625" style="63" customWidth="1"/>
    <col min="260" max="260" width="12.7109375" style="63" customWidth="1"/>
    <col min="261" max="264" width="13.28515625" style="63" customWidth="1"/>
    <col min="265" max="497" width="10.28515625" style="63"/>
    <col min="498" max="498" width="6.85546875" style="63" customWidth="1"/>
    <col min="499" max="499" width="39.85546875" style="63" customWidth="1"/>
    <col min="500" max="500" width="6" style="63" customWidth="1"/>
    <col min="501" max="501" width="12.28515625" style="63" customWidth="1"/>
    <col min="502" max="502" width="11.85546875" style="63" customWidth="1"/>
    <col min="503" max="503" width="12.42578125" style="63" customWidth="1"/>
    <col min="504" max="504" width="11.42578125" style="63" customWidth="1"/>
    <col min="505" max="505" width="12" style="63" customWidth="1"/>
    <col min="506" max="508" width="12.42578125" style="63" customWidth="1"/>
    <col min="509" max="509" width="11.7109375" style="63" customWidth="1"/>
    <col min="510" max="510" width="12" style="63" customWidth="1"/>
    <col min="511" max="511" width="12.42578125" style="63" customWidth="1"/>
    <col min="512" max="512" width="15.42578125" style="63" customWidth="1"/>
    <col min="513" max="513" width="14.28515625" style="63" customWidth="1"/>
    <col min="514" max="514" width="15.7109375" style="63" customWidth="1"/>
    <col min="515" max="515" width="14.28515625" style="63" customWidth="1"/>
    <col min="516" max="516" width="12.7109375" style="63" customWidth="1"/>
    <col min="517" max="520" width="13.28515625" style="63" customWidth="1"/>
    <col min="521" max="753" width="10.28515625" style="63"/>
    <col min="754" max="754" width="6.85546875" style="63" customWidth="1"/>
    <col min="755" max="755" width="39.85546875" style="63" customWidth="1"/>
    <col min="756" max="756" width="6" style="63" customWidth="1"/>
    <col min="757" max="757" width="12.28515625" style="63" customWidth="1"/>
    <col min="758" max="758" width="11.85546875" style="63" customWidth="1"/>
    <col min="759" max="759" width="12.42578125" style="63" customWidth="1"/>
    <col min="760" max="760" width="11.42578125" style="63" customWidth="1"/>
    <col min="761" max="761" width="12" style="63" customWidth="1"/>
    <col min="762" max="764" width="12.42578125" style="63" customWidth="1"/>
    <col min="765" max="765" width="11.7109375" style="63" customWidth="1"/>
    <col min="766" max="766" width="12" style="63" customWidth="1"/>
    <col min="767" max="767" width="12.42578125" style="63" customWidth="1"/>
    <col min="768" max="768" width="15.42578125" style="63" customWidth="1"/>
    <col min="769" max="769" width="14.28515625" style="63" customWidth="1"/>
    <col min="770" max="770" width="15.7109375" style="63" customWidth="1"/>
    <col min="771" max="771" width="14.28515625" style="63" customWidth="1"/>
    <col min="772" max="772" width="12.7109375" style="63" customWidth="1"/>
    <col min="773" max="776" width="13.28515625" style="63" customWidth="1"/>
    <col min="777" max="1009" width="10.28515625" style="63"/>
    <col min="1010" max="1010" width="6.85546875" style="63" customWidth="1"/>
    <col min="1011" max="1011" width="39.85546875" style="63" customWidth="1"/>
    <col min="1012" max="1012" width="6" style="63" customWidth="1"/>
    <col min="1013" max="1013" width="12.28515625" style="63" customWidth="1"/>
    <col min="1014" max="1014" width="11.85546875" style="63" customWidth="1"/>
    <col min="1015" max="1015" width="12.42578125" style="63" customWidth="1"/>
    <col min="1016" max="1016" width="11.42578125" style="63" customWidth="1"/>
    <col min="1017" max="1017" width="12" style="63" customWidth="1"/>
    <col min="1018" max="1020" width="12.42578125" style="63" customWidth="1"/>
    <col min="1021" max="1021" width="11.7109375" style="63" customWidth="1"/>
    <col min="1022" max="1022" width="12" style="63" customWidth="1"/>
    <col min="1023" max="1023" width="12.42578125" style="63" customWidth="1"/>
    <col min="1024" max="1024" width="15.42578125" style="63" customWidth="1"/>
    <col min="1025" max="1025" width="14.28515625" style="63" customWidth="1"/>
    <col min="1026" max="1026" width="15.7109375" style="63" customWidth="1"/>
    <col min="1027" max="1027" width="14.28515625" style="63" customWidth="1"/>
    <col min="1028" max="1028" width="12.7109375" style="63" customWidth="1"/>
    <col min="1029" max="1032" width="13.28515625" style="63" customWidth="1"/>
    <col min="1033" max="1265" width="10.28515625" style="63"/>
    <col min="1266" max="1266" width="6.85546875" style="63" customWidth="1"/>
    <col min="1267" max="1267" width="39.85546875" style="63" customWidth="1"/>
    <col min="1268" max="1268" width="6" style="63" customWidth="1"/>
    <col min="1269" max="1269" width="12.28515625" style="63" customWidth="1"/>
    <col min="1270" max="1270" width="11.85546875" style="63" customWidth="1"/>
    <col min="1271" max="1271" width="12.42578125" style="63" customWidth="1"/>
    <col min="1272" max="1272" width="11.42578125" style="63" customWidth="1"/>
    <col min="1273" max="1273" width="12" style="63" customWidth="1"/>
    <col min="1274" max="1276" width="12.42578125" style="63" customWidth="1"/>
    <col min="1277" max="1277" width="11.7109375" style="63" customWidth="1"/>
    <col min="1278" max="1278" width="12" style="63" customWidth="1"/>
    <col min="1279" max="1279" width="12.42578125" style="63" customWidth="1"/>
    <col min="1280" max="1280" width="15.42578125" style="63" customWidth="1"/>
    <col min="1281" max="1281" width="14.28515625" style="63" customWidth="1"/>
    <col min="1282" max="1282" width="15.7109375" style="63" customWidth="1"/>
    <col min="1283" max="1283" width="14.28515625" style="63" customWidth="1"/>
    <col min="1284" max="1284" width="12.7109375" style="63" customWidth="1"/>
    <col min="1285" max="1288" width="13.28515625" style="63" customWidth="1"/>
    <col min="1289" max="1521" width="10.28515625" style="63"/>
    <col min="1522" max="1522" width="6.85546875" style="63" customWidth="1"/>
    <col min="1523" max="1523" width="39.85546875" style="63" customWidth="1"/>
    <col min="1524" max="1524" width="6" style="63" customWidth="1"/>
    <col min="1525" max="1525" width="12.28515625" style="63" customWidth="1"/>
    <col min="1526" max="1526" width="11.85546875" style="63" customWidth="1"/>
    <col min="1527" max="1527" width="12.42578125" style="63" customWidth="1"/>
    <col min="1528" max="1528" width="11.42578125" style="63" customWidth="1"/>
    <col min="1529" max="1529" width="12" style="63" customWidth="1"/>
    <col min="1530" max="1532" width="12.42578125" style="63" customWidth="1"/>
    <col min="1533" max="1533" width="11.7109375" style="63" customWidth="1"/>
    <col min="1534" max="1534" width="12" style="63" customWidth="1"/>
    <col min="1535" max="1535" width="12.42578125" style="63" customWidth="1"/>
    <col min="1536" max="1536" width="15.42578125" style="63" customWidth="1"/>
    <col min="1537" max="1537" width="14.28515625" style="63" customWidth="1"/>
    <col min="1538" max="1538" width="15.7109375" style="63" customWidth="1"/>
    <col min="1539" max="1539" width="14.28515625" style="63" customWidth="1"/>
    <col min="1540" max="1540" width="12.7109375" style="63" customWidth="1"/>
    <col min="1541" max="1544" width="13.28515625" style="63" customWidth="1"/>
    <col min="1545" max="1777" width="10.28515625" style="63"/>
    <col min="1778" max="1778" width="6.85546875" style="63" customWidth="1"/>
    <col min="1779" max="1779" width="39.85546875" style="63" customWidth="1"/>
    <col min="1780" max="1780" width="6" style="63" customWidth="1"/>
    <col min="1781" max="1781" width="12.28515625" style="63" customWidth="1"/>
    <col min="1782" max="1782" width="11.85546875" style="63" customWidth="1"/>
    <col min="1783" max="1783" width="12.42578125" style="63" customWidth="1"/>
    <col min="1784" max="1784" width="11.42578125" style="63" customWidth="1"/>
    <col min="1785" max="1785" width="12" style="63" customWidth="1"/>
    <col min="1786" max="1788" width="12.42578125" style="63" customWidth="1"/>
    <col min="1789" max="1789" width="11.7109375" style="63" customWidth="1"/>
    <col min="1790" max="1790" width="12" style="63" customWidth="1"/>
    <col min="1791" max="1791" width="12.42578125" style="63" customWidth="1"/>
    <col min="1792" max="1792" width="15.42578125" style="63" customWidth="1"/>
    <col min="1793" max="1793" width="14.28515625" style="63" customWidth="1"/>
    <col min="1794" max="1794" width="15.7109375" style="63" customWidth="1"/>
    <col min="1795" max="1795" width="14.28515625" style="63" customWidth="1"/>
    <col min="1796" max="1796" width="12.7109375" style="63" customWidth="1"/>
    <col min="1797" max="1800" width="13.28515625" style="63" customWidth="1"/>
    <col min="1801" max="2033" width="10.28515625" style="63"/>
    <col min="2034" max="2034" width="6.85546875" style="63" customWidth="1"/>
    <col min="2035" max="2035" width="39.85546875" style="63" customWidth="1"/>
    <col min="2036" max="2036" width="6" style="63" customWidth="1"/>
    <col min="2037" max="2037" width="12.28515625" style="63" customWidth="1"/>
    <col min="2038" max="2038" width="11.85546875" style="63" customWidth="1"/>
    <col min="2039" max="2039" width="12.42578125" style="63" customWidth="1"/>
    <col min="2040" max="2040" width="11.42578125" style="63" customWidth="1"/>
    <col min="2041" max="2041" width="12" style="63" customWidth="1"/>
    <col min="2042" max="2044" width="12.42578125" style="63" customWidth="1"/>
    <col min="2045" max="2045" width="11.7109375" style="63" customWidth="1"/>
    <col min="2046" max="2046" width="12" style="63" customWidth="1"/>
    <col min="2047" max="2047" width="12.42578125" style="63" customWidth="1"/>
    <col min="2048" max="2048" width="15.42578125" style="63" customWidth="1"/>
    <col min="2049" max="2049" width="14.28515625" style="63" customWidth="1"/>
    <col min="2050" max="2050" width="15.7109375" style="63" customWidth="1"/>
    <col min="2051" max="2051" width="14.28515625" style="63" customWidth="1"/>
    <col min="2052" max="2052" width="12.7109375" style="63" customWidth="1"/>
    <col min="2053" max="2056" width="13.28515625" style="63" customWidth="1"/>
    <col min="2057" max="2289" width="10.28515625" style="63"/>
    <col min="2290" max="2290" width="6.85546875" style="63" customWidth="1"/>
    <col min="2291" max="2291" width="39.85546875" style="63" customWidth="1"/>
    <col min="2292" max="2292" width="6" style="63" customWidth="1"/>
    <col min="2293" max="2293" width="12.28515625" style="63" customWidth="1"/>
    <col min="2294" max="2294" width="11.85546875" style="63" customWidth="1"/>
    <col min="2295" max="2295" width="12.42578125" style="63" customWidth="1"/>
    <col min="2296" max="2296" width="11.42578125" style="63" customWidth="1"/>
    <col min="2297" max="2297" width="12" style="63" customWidth="1"/>
    <col min="2298" max="2300" width="12.42578125" style="63" customWidth="1"/>
    <col min="2301" max="2301" width="11.7109375" style="63" customWidth="1"/>
    <col min="2302" max="2302" width="12" style="63" customWidth="1"/>
    <col min="2303" max="2303" width="12.42578125" style="63" customWidth="1"/>
    <col min="2304" max="2304" width="15.42578125" style="63" customWidth="1"/>
    <col min="2305" max="2305" width="14.28515625" style="63" customWidth="1"/>
    <col min="2306" max="2306" width="15.7109375" style="63" customWidth="1"/>
    <col min="2307" max="2307" width="14.28515625" style="63" customWidth="1"/>
    <col min="2308" max="2308" width="12.7109375" style="63" customWidth="1"/>
    <col min="2309" max="2312" width="13.28515625" style="63" customWidth="1"/>
    <col min="2313" max="2545" width="10.28515625" style="63"/>
    <col min="2546" max="2546" width="6.85546875" style="63" customWidth="1"/>
    <col min="2547" max="2547" width="39.85546875" style="63" customWidth="1"/>
    <col min="2548" max="2548" width="6" style="63" customWidth="1"/>
    <col min="2549" max="2549" width="12.28515625" style="63" customWidth="1"/>
    <col min="2550" max="2550" width="11.85546875" style="63" customWidth="1"/>
    <col min="2551" max="2551" width="12.42578125" style="63" customWidth="1"/>
    <col min="2552" max="2552" width="11.42578125" style="63" customWidth="1"/>
    <col min="2553" max="2553" width="12" style="63" customWidth="1"/>
    <col min="2554" max="2556" width="12.42578125" style="63" customWidth="1"/>
    <col min="2557" max="2557" width="11.7109375" style="63" customWidth="1"/>
    <col min="2558" max="2558" width="12" style="63" customWidth="1"/>
    <col min="2559" max="2559" width="12.42578125" style="63" customWidth="1"/>
    <col min="2560" max="2560" width="15.42578125" style="63" customWidth="1"/>
    <col min="2561" max="2561" width="14.28515625" style="63" customWidth="1"/>
    <col min="2562" max="2562" width="15.7109375" style="63" customWidth="1"/>
    <col min="2563" max="2563" width="14.28515625" style="63" customWidth="1"/>
    <col min="2564" max="2564" width="12.7109375" style="63" customWidth="1"/>
    <col min="2565" max="2568" width="13.28515625" style="63" customWidth="1"/>
    <col min="2569" max="2801" width="10.28515625" style="63"/>
    <col min="2802" max="2802" width="6.85546875" style="63" customWidth="1"/>
    <col min="2803" max="2803" width="39.85546875" style="63" customWidth="1"/>
    <col min="2804" max="2804" width="6" style="63" customWidth="1"/>
    <col min="2805" max="2805" width="12.28515625" style="63" customWidth="1"/>
    <col min="2806" max="2806" width="11.85546875" style="63" customWidth="1"/>
    <col min="2807" max="2807" width="12.42578125" style="63" customWidth="1"/>
    <col min="2808" max="2808" width="11.42578125" style="63" customWidth="1"/>
    <col min="2809" max="2809" width="12" style="63" customWidth="1"/>
    <col min="2810" max="2812" width="12.42578125" style="63" customWidth="1"/>
    <col min="2813" max="2813" width="11.7109375" style="63" customWidth="1"/>
    <col min="2814" max="2814" width="12" style="63" customWidth="1"/>
    <col min="2815" max="2815" width="12.42578125" style="63" customWidth="1"/>
    <col min="2816" max="2816" width="15.42578125" style="63" customWidth="1"/>
    <col min="2817" max="2817" width="14.28515625" style="63" customWidth="1"/>
    <col min="2818" max="2818" width="15.7109375" style="63" customWidth="1"/>
    <col min="2819" max="2819" width="14.28515625" style="63" customWidth="1"/>
    <col min="2820" max="2820" width="12.7109375" style="63" customWidth="1"/>
    <col min="2821" max="2824" width="13.28515625" style="63" customWidth="1"/>
    <col min="2825" max="3057" width="10.28515625" style="63"/>
    <col min="3058" max="3058" width="6.85546875" style="63" customWidth="1"/>
    <col min="3059" max="3059" width="39.85546875" style="63" customWidth="1"/>
    <col min="3060" max="3060" width="6" style="63" customWidth="1"/>
    <col min="3061" max="3061" width="12.28515625" style="63" customWidth="1"/>
    <col min="3062" max="3062" width="11.85546875" style="63" customWidth="1"/>
    <col min="3063" max="3063" width="12.42578125" style="63" customWidth="1"/>
    <col min="3064" max="3064" width="11.42578125" style="63" customWidth="1"/>
    <col min="3065" max="3065" width="12" style="63" customWidth="1"/>
    <col min="3066" max="3068" width="12.42578125" style="63" customWidth="1"/>
    <col min="3069" max="3069" width="11.7109375" style="63" customWidth="1"/>
    <col min="3070" max="3070" width="12" style="63" customWidth="1"/>
    <col min="3071" max="3071" width="12.42578125" style="63" customWidth="1"/>
    <col min="3072" max="3072" width="15.42578125" style="63" customWidth="1"/>
    <col min="3073" max="3073" width="14.28515625" style="63" customWidth="1"/>
    <col min="3074" max="3074" width="15.7109375" style="63" customWidth="1"/>
    <col min="3075" max="3075" width="14.28515625" style="63" customWidth="1"/>
    <col min="3076" max="3076" width="12.7109375" style="63" customWidth="1"/>
    <col min="3077" max="3080" width="13.28515625" style="63" customWidth="1"/>
    <col min="3081" max="3313" width="10.28515625" style="63"/>
    <col min="3314" max="3314" width="6.85546875" style="63" customWidth="1"/>
    <col min="3315" max="3315" width="39.85546875" style="63" customWidth="1"/>
    <col min="3316" max="3316" width="6" style="63" customWidth="1"/>
    <col min="3317" max="3317" width="12.28515625" style="63" customWidth="1"/>
    <col min="3318" max="3318" width="11.85546875" style="63" customWidth="1"/>
    <col min="3319" max="3319" width="12.42578125" style="63" customWidth="1"/>
    <col min="3320" max="3320" width="11.42578125" style="63" customWidth="1"/>
    <col min="3321" max="3321" width="12" style="63" customWidth="1"/>
    <col min="3322" max="3324" width="12.42578125" style="63" customWidth="1"/>
    <col min="3325" max="3325" width="11.7109375" style="63" customWidth="1"/>
    <col min="3326" max="3326" width="12" style="63" customWidth="1"/>
    <col min="3327" max="3327" width="12.42578125" style="63" customWidth="1"/>
    <col min="3328" max="3328" width="15.42578125" style="63" customWidth="1"/>
    <col min="3329" max="3329" width="14.28515625" style="63" customWidth="1"/>
    <col min="3330" max="3330" width="15.7109375" style="63" customWidth="1"/>
    <col min="3331" max="3331" width="14.28515625" style="63" customWidth="1"/>
    <col min="3332" max="3332" width="12.7109375" style="63" customWidth="1"/>
    <col min="3333" max="3336" width="13.28515625" style="63" customWidth="1"/>
    <col min="3337" max="3569" width="10.28515625" style="63"/>
    <col min="3570" max="3570" width="6.85546875" style="63" customWidth="1"/>
    <col min="3571" max="3571" width="39.85546875" style="63" customWidth="1"/>
    <col min="3572" max="3572" width="6" style="63" customWidth="1"/>
    <col min="3573" max="3573" width="12.28515625" style="63" customWidth="1"/>
    <col min="3574" max="3574" width="11.85546875" style="63" customWidth="1"/>
    <col min="3575" max="3575" width="12.42578125" style="63" customWidth="1"/>
    <col min="3576" max="3576" width="11.42578125" style="63" customWidth="1"/>
    <col min="3577" max="3577" width="12" style="63" customWidth="1"/>
    <col min="3578" max="3580" width="12.42578125" style="63" customWidth="1"/>
    <col min="3581" max="3581" width="11.7109375" style="63" customWidth="1"/>
    <col min="3582" max="3582" width="12" style="63" customWidth="1"/>
    <col min="3583" max="3583" width="12.42578125" style="63" customWidth="1"/>
    <col min="3584" max="3584" width="15.42578125" style="63" customWidth="1"/>
    <col min="3585" max="3585" width="14.28515625" style="63" customWidth="1"/>
    <col min="3586" max="3586" width="15.7109375" style="63" customWidth="1"/>
    <col min="3587" max="3587" width="14.28515625" style="63" customWidth="1"/>
    <col min="3588" max="3588" width="12.7109375" style="63" customWidth="1"/>
    <col min="3589" max="3592" width="13.28515625" style="63" customWidth="1"/>
    <col min="3593" max="3825" width="10.28515625" style="63"/>
    <col min="3826" max="3826" width="6.85546875" style="63" customWidth="1"/>
    <col min="3827" max="3827" width="39.85546875" style="63" customWidth="1"/>
    <col min="3828" max="3828" width="6" style="63" customWidth="1"/>
    <col min="3829" max="3829" width="12.28515625" style="63" customWidth="1"/>
    <col min="3830" max="3830" width="11.85546875" style="63" customWidth="1"/>
    <col min="3831" max="3831" width="12.42578125" style="63" customWidth="1"/>
    <col min="3832" max="3832" width="11.42578125" style="63" customWidth="1"/>
    <col min="3833" max="3833" width="12" style="63" customWidth="1"/>
    <col min="3834" max="3836" width="12.42578125" style="63" customWidth="1"/>
    <col min="3837" max="3837" width="11.7109375" style="63" customWidth="1"/>
    <col min="3838" max="3838" width="12" style="63" customWidth="1"/>
    <col min="3839" max="3839" width="12.42578125" style="63" customWidth="1"/>
    <col min="3840" max="3840" width="15.42578125" style="63" customWidth="1"/>
    <col min="3841" max="3841" width="14.28515625" style="63" customWidth="1"/>
    <col min="3842" max="3842" width="15.7109375" style="63" customWidth="1"/>
    <col min="3843" max="3843" width="14.28515625" style="63" customWidth="1"/>
    <col min="3844" max="3844" width="12.7109375" style="63" customWidth="1"/>
    <col min="3845" max="3848" width="13.28515625" style="63" customWidth="1"/>
    <col min="3849" max="4081" width="10.28515625" style="63"/>
    <col min="4082" max="4082" width="6.85546875" style="63" customWidth="1"/>
    <col min="4083" max="4083" width="39.85546875" style="63" customWidth="1"/>
    <col min="4084" max="4084" width="6" style="63" customWidth="1"/>
    <col min="4085" max="4085" width="12.28515625" style="63" customWidth="1"/>
    <col min="4086" max="4086" width="11.85546875" style="63" customWidth="1"/>
    <col min="4087" max="4087" width="12.42578125" style="63" customWidth="1"/>
    <col min="4088" max="4088" width="11.42578125" style="63" customWidth="1"/>
    <col min="4089" max="4089" width="12" style="63" customWidth="1"/>
    <col min="4090" max="4092" width="12.42578125" style="63" customWidth="1"/>
    <col min="4093" max="4093" width="11.7109375" style="63" customWidth="1"/>
    <col min="4094" max="4094" width="12" style="63" customWidth="1"/>
    <col min="4095" max="4095" width="12.42578125" style="63" customWidth="1"/>
    <col min="4096" max="4096" width="15.42578125" style="63" customWidth="1"/>
    <col min="4097" max="4097" width="14.28515625" style="63" customWidth="1"/>
    <col min="4098" max="4098" width="15.7109375" style="63" customWidth="1"/>
    <col min="4099" max="4099" width="14.28515625" style="63" customWidth="1"/>
    <col min="4100" max="4100" width="12.7109375" style="63" customWidth="1"/>
    <col min="4101" max="4104" width="13.28515625" style="63" customWidth="1"/>
    <col min="4105" max="4337" width="10.28515625" style="63"/>
    <col min="4338" max="4338" width="6.85546875" style="63" customWidth="1"/>
    <col min="4339" max="4339" width="39.85546875" style="63" customWidth="1"/>
    <col min="4340" max="4340" width="6" style="63" customWidth="1"/>
    <col min="4341" max="4341" width="12.28515625" style="63" customWidth="1"/>
    <col min="4342" max="4342" width="11.85546875" style="63" customWidth="1"/>
    <col min="4343" max="4343" width="12.42578125" style="63" customWidth="1"/>
    <col min="4344" max="4344" width="11.42578125" style="63" customWidth="1"/>
    <col min="4345" max="4345" width="12" style="63" customWidth="1"/>
    <col min="4346" max="4348" width="12.42578125" style="63" customWidth="1"/>
    <col min="4349" max="4349" width="11.7109375" style="63" customWidth="1"/>
    <col min="4350" max="4350" width="12" style="63" customWidth="1"/>
    <col min="4351" max="4351" width="12.42578125" style="63" customWidth="1"/>
    <col min="4352" max="4352" width="15.42578125" style="63" customWidth="1"/>
    <col min="4353" max="4353" width="14.28515625" style="63" customWidth="1"/>
    <col min="4354" max="4354" width="15.7109375" style="63" customWidth="1"/>
    <col min="4355" max="4355" width="14.28515625" style="63" customWidth="1"/>
    <col min="4356" max="4356" width="12.7109375" style="63" customWidth="1"/>
    <col min="4357" max="4360" width="13.28515625" style="63" customWidth="1"/>
    <col min="4361" max="4593" width="10.28515625" style="63"/>
    <col min="4594" max="4594" width="6.85546875" style="63" customWidth="1"/>
    <col min="4595" max="4595" width="39.85546875" style="63" customWidth="1"/>
    <col min="4596" max="4596" width="6" style="63" customWidth="1"/>
    <col min="4597" max="4597" width="12.28515625" style="63" customWidth="1"/>
    <col min="4598" max="4598" width="11.85546875" style="63" customWidth="1"/>
    <col min="4599" max="4599" width="12.42578125" style="63" customWidth="1"/>
    <col min="4600" max="4600" width="11.42578125" style="63" customWidth="1"/>
    <col min="4601" max="4601" width="12" style="63" customWidth="1"/>
    <col min="4602" max="4604" width="12.42578125" style="63" customWidth="1"/>
    <col min="4605" max="4605" width="11.7109375" style="63" customWidth="1"/>
    <col min="4606" max="4606" width="12" style="63" customWidth="1"/>
    <col min="4607" max="4607" width="12.42578125" style="63" customWidth="1"/>
    <col min="4608" max="4608" width="15.42578125" style="63" customWidth="1"/>
    <col min="4609" max="4609" width="14.28515625" style="63" customWidth="1"/>
    <col min="4610" max="4610" width="15.7109375" style="63" customWidth="1"/>
    <col min="4611" max="4611" width="14.28515625" style="63" customWidth="1"/>
    <col min="4612" max="4612" width="12.7109375" style="63" customWidth="1"/>
    <col min="4613" max="4616" width="13.28515625" style="63" customWidth="1"/>
    <col min="4617" max="4849" width="10.28515625" style="63"/>
    <col min="4850" max="4850" width="6.85546875" style="63" customWidth="1"/>
    <col min="4851" max="4851" width="39.85546875" style="63" customWidth="1"/>
    <col min="4852" max="4852" width="6" style="63" customWidth="1"/>
    <col min="4853" max="4853" width="12.28515625" style="63" customWidth="1"/>
    <col min="4854" max="4854" width="11.85546875" style="63" customWidth="1"/>
    <col min="4855" max="4855" width="12.42578125" style="63" customWidth="1"/>
    <col min="4856" max="4856" width="11.42578125" style="63" customWidth="1"/>
    <col min="4857" max="4857" width="12" style="63" customWidth="1"/>
    <col min="4858" max="4860" width="12.42578125" style="63" customWidth="1"/>
    <col min="4861" max="4861" width="11.7109375" style="63" customWidth="1"/>
    <col min="4862" max="4862" width="12" style="63" customWidth="1"/>
    <col min="4863" max="4863" width="12.42578125" style="63" customWidth="1"/>
    <col min="4864" max="4864" width="15.42578125" style="63" customWidth="1"/>
    <col min="4865" max="4865" width="14.28515625" style="63" customWidth="1"/>
    <col min="4866" max="4866" width="15.7109375" style="63" customWidth="1"/>
    <col min="4867" max="4867" width="14.28515625" style="63" customWidth="1"/>
    <col min="4868" max="4868" width="12.7109375" style="63" customWidth="1"/>
    <col min="4869" max="4872" width="13.28515625" style="63" customWidth="1"/>
    <col min="4873" max="5105" width="10.28515625" style="63"/>
    <col min="5106" max="5106" width="6.85546875" style="63" customWidth="1"/>
    <col min="5107" max="5107" width="39.85546875" style="63" customWidth="1"/>
    <col min="5108" max="5108" width="6" style="63" customWidth="1"/>
    <col min="5109" max="5109" width="12.28515625" style="63" customWidth="1"/>
    <col min="5110" max="5110" width="11.85546875" style="63" customWidth="1"/>
    <col min="5111" max="5111" width="12.42578125" style="63" customWidth="1"/>
    <col min="5112" max="5112" width="11.42578125" style="63" customWidth="1"/>
    <col min="5113" max="5113" width="12" style="63" customWidth="1"/>
    <col min="5114" max="5116" width="12.42578125" style="63" customWidth="1"/>
    <col min="5117" max="5117" width="11.7109375" style="63" customWidth="1"/>
    <col min="5118" max="5118" width="12" style="63" customWidth="1"/>
    <col min="5119" max="5119" width="12.42578125" style="63" customWidth="1"/>
    <col min="5120" max="5120" width="15.42578125" style="63" customWidth="1"/>
    <col min="5121" max="5121" width="14.28515625" style="63" customWidth="1"/>
    <col min="5122" max="5122" width="15.7109375" style="63" customWidth="1"/>
    <col min="5123" max="5123" width="14.28515625" style="63" customWidth="1"/>
    <col min="5124" max="5124" width="12.7109375" style="63" customWidth="1"/>
    <col min="5125" max="5128" width="13.28515625" style="63" customWidth="1"/>
    <col min="5129" max="5361" width="10.28515625" style="63"/>
    <col min="5362" max="5362" width="6.85546875" style="63" customWidth="1"/>
    <col min="5363" max="5363" width="39.85546875" style="63" customWidth="1"/>
    <col min="5364" max="5364" width="6" style="63" customWidth="1"/>
    <col min="5365" max="5365" width="12.28515625" style="63" customWidth="1"/>
    <col min="5366" max="5366" width="11.85546875" style="63" customWidth="1"/>
    <col min="5367" max="5367" width="12.42578125" style="63" customWidth="1"/>
    <col min="5368" max="5368" width="11.42578125" style="63" customWidth="1"/>
    <col min="5369" max="5369" width="12" style="63" customWidth="1"/>
    <col min="5370" max="5372" width="12.42578125" style="63" customWidth="1"/>
    <col min="5373" max="5373" width="11.7109375" style="63" customWidth="1"/>
    <col min="5374" max="5374" width="12" style="63" customWidth="1"/>
    <col min="5375" max="5375" width="12.42578125" style="63" customWidth="1"/>
    <col min="5376" max="5376" width="15.42578125" style="63" customWidth="1"/>
    <col min="5377" max="5377" width="14.28515625" style="63" customWidth="1"/>
    <col min="5378" max="5378" width="15.7109375" style="63" customWidth="1"/>
    <col min="5379" max="5379" width="14.28515625" style="63" customWidth="1"/>
    <col min="5380" max="5380" width="12.7109375" style="63" customWidth="1"/>
    <col min="5381" max="5384" width="13.28515625" style="63" customWidth="1"/>
    <col min="5385" max="5617" width="10.28515625" style="63"/>
    <col min="5618" max="5618" width="6.85546875" style="63" customWidth="1"/>
    <col min="5619" max="5619" width="39.85546875" style="63" customWidth="1"/>
    <col min="5620" max="5620" width="6" style="63" customWidth="1"/>
    <col min="5621" max="5621" width="12.28515625" style="63" customWidth="1"/>
    <col min="5622" max="5622" width="11.85546875" style="63" customWidth="1"/>
    <col min="5623" max="5623" width="12.42578125" style="63" customWidth="1"/>
    <col min="5624" max="5624" width="11.42578125" style="63" customWidth="1"/>
    <col min="5625" max="5625" width="12" style="63" customWidth="1"/>
    <col min="5626" max="5628" width="12.42578125" style="63" customWidth="1"/>
    <col min="5629" max="5629" width="11.7109375" style="63" customWidth="1"/>
    <col min="5630" max="5630" width="12" style="63" customWidth="1"/>
    <col min="5631" max="5631" width="12.42578125" style="63" customWidth="1"/>
    <col min="5632" max="5632" width="15.42578125" style="63" customWidth="1"/>
    <col min="5633" max="5633" width="14.28515625" style="63" customWidth="1"/>
    <col min="5634" max="5634" width="15.7109375" style="63" customWidth="1"/>
    <col min="5635" max="5635" width="14.28515625" style="63" customWidth="1"/>
    <col min="5636" max="5636" width="12.7109375" style="63" customWidth="1"/>
    <col min="5637" max="5640" width="13.28515625" style="63" customWidth="1"/>
    <col min="5641" max="5873" width="10.28515625" style="63"/>
    <col min="5874" max="5874" width="6.85546875" style="63" customWidth="1"/>
    <col min="5875" max="5875" width="39.85546875" style="63" customWidth="1"/>
    <col min="5876" max="5876" width="6" style="63" customWidth="1"/>
    <col min="5877" max="5877" width="12.28515625" style="63" customWidth="1"/>
    <col min="5878" max="5878" width="11.85546875" style="63" customWidth="1"/>
    <col min="5879" max="5879" width="12.42578125" style="63" customWidth="1"/>
    <col min="5880" max="5880" width="11.42578125" style="63" customWidth="1"/>
    <col min="5881" max="5881" width="12" style="63" customWidth="1"/>
    <col min="5882" max="5884" width="12.42578125" style="63" customWidth="1"/>
    <col min="5885" max="5885" width="11.7109375" style="63" customWidth="1"/>
    <col min="5886" max="5886" width="12" style="63" customWidth="1"/>
    <col min="5887" max="5887" width="12.42578125" style="63" customWidth="1"/>
    <col min="5888" max="5888" width="15.42578125" style="63" customWidth="1"/>
    <col min="5889" max="5889" width="14.28515625" style="63" customWidth="1"/>
    <col min="5890" max="5890" width="15.7109375" style="63" customWidth="1"/>
    <col min="5891" max="5891" width="14.28515625" style="63" customWidth="1"/>
    <col min="5892" max="5892" width="12.7109375" style="63" customWidth="1"/>
    <col min="5893" max="5896" width="13.28515625" style="63" customWidth="1"/>
    <col min="5897" max="6129" width="10.28515625" style="63"/>
    <col min="6130" max="6130" width="6.85546875" style="63" customWidth="1"/>
    <col min="6131" max="6131" width="39.85546875" style="63" customWidth="1"/>
    <col min="6132" max="6132" width="6" style="63" customWidth="1"/>
    <col min="6133" max="6133" width="12.28515625" style="63" customWidth="1"/>
    <col min="6134" max="6134" width="11.85546875" style="63" customWidth="1"/>
    <col min="6135" max="6135" width="12.42578125" style="63" customWidth="1"/>
    <col min="6136" max="6136" width="11.42578125" style="63" customWidth="1"/>
    <col min="6137" max="6137" width="12" style="63" customWidth="1"/>
    <col min="6138" max="6140" width="12.42578125" style="63" customWidth="1"/>
    <col min="6141" max="6141" width="11.7109375" style="63" customWidth="1"/>
    <col min="6142" max="6142" width="12" style="63" customWidth="1"/>
    <col min="6143" max="6143" width="12.42578125" style="63" customWidth="1"/>
    <col min="6144" max="6144" width="15.42578125" style="63" customWidth="1"/>
    <col min="6145" max="6145" width="14.28515625" style="63" customWidth="1"/>
    <col min="6146" max="6146" width="15.7109375" style="63" customWidth="1"/>
    <col min="6147" max="6147" width="14.28515625" style="63" customWidth="1"/>
    <col min="6148" max="6148" width="12.7109375" style="63" customWidth="1"/>
    <col min="6149" max="6152" width="13.28515625" style="63" customWidth="1"/>
    <col min="6153" max="6385" width="10.28515625" style="63"/>
    <col min="6386" max="6386" width="6.85546875" style="63" customWidth="1"/>
    <col min="6387" max="6387" width="39.85546875" style="63" customWidth="1"/>
    <col min="6388" max="6388" width="6" style="63" customWidth="1"/>
    <col min="6389" max="6389" width="12.28515625" style="63" customWidth="1"/>
    <col min="6390" max="6390" width="11.85546875" style="63" customWidth="1"/>
    <col min="6391" max="6391" width="12.42578125" style="63" customWidth="1"/>
    <col min="6392" max="6392" width="11.42578125" style="63" customWidth="1"/>
    <col min="6393" max="6393" width="12" style="63" customWidth="1"/>
    <col min="6394" max="6396" width="12.42578125" style="63" customWidth="1"/>
    <col min="6397" max="6397" width="11.7109375" style="63" customWidth="1"/>
    <col min="6398" max="6398" width="12" style="63" customWidth="1"/>
    <col min="6399" max="6399" width="12.42578125" style="63" customWidth="1"/>
    <col min="6400" max="6400" width="15.42578125" style="63" customWidth="1"/>
    <col min="6401" max="6401" width="14.28515625" style="63" customWidth="1"/>
    <col min="6402" max="6402" width="15.7109375" style="63" customWidth="1"/>
    <col min="6403" max="6403" width="14.28515625" style="63" customWidth="1"/>
    <col min="6404" max="6404" width="12.7109375" style="63" customWidth="1"/>
    <col min="6405" max="6408" width="13.28515625" style="63" customWidth="1"/>
    <col min="6409" max="6641" width="10.28515625" style="63"/>
    <col min="6642" max="6642" width="6.85546875" style="63" customWidth="1"/>
    <col min="6643" max="6643" width="39.85546875" style="63" customWidth="1"/>
    <col min="6644" max="6644" width="6" style="63" customWidth="1"/>
    <col min="6645" max="6645" width="12.28515625" style="63" customWidth="1"/>
    <col min="6646" max="6646" width="11.85546875" style="63" customWidth="1"/>
    <col min="6647" max="6647" width="12.42578125" style="63" customWidth="1"/>
    <col min="6648" max="6648" width="11.42578125" style="63" customWidth="1"/>
    <col min="6649" max="6649" width="12" style="63" customWidth="1"/>
    <col min="6650" max="6652" width="12.42578125" style="63" customWidth="1"/>
    <col min="6653" max="6653" width="11.7109375" style="63" customWidth="1"/>
    <col min="6654" max="6654" width="12" style="63" customWidth="1"/>
    <col min="6655" max="6655" width="12.42578125" style="63" customWidth="1"/>
    <col min="6656" max="6656" width="15.42578125" style="63" customWidth="1"/>
    <col min="6657" max="6657" width="14.28515625" style="63" customWidth="1"/>
    <col min="6658" max="6658" width="15.7109375" style="63" customWidth="1"/>
    <col min="6659" max="6659" width="14.28515625" style="63" customWidth="1"/>
    <col min="6660" max="6660" width="12.7109375" style="63" customWidth="1"/>
    <col min="6661" max="6664" width="13.28515625" style="63" customWidth="1"/>
    <col min="6665" max="6897" width="10.28515625" style="63"/>
    <col min="6898" max="6898" width="6.85546875" style="63" customWidth="1"/>
    <col min="6899" max="6899" width="39.85546875" style="63" customWidth="1"/>
    <col min="6900" max="6900" width="6" style="63" customWidth="1"/>
    <col min="6901" max="6901" width="12.28515625" style="63" customWidth="1"/>
    <col min="6902" max="6902" width="11.85546875" style="63" customWidth="1"/>
    <col min="6903" max="6903" width="12.42578125" style="63" customWidth="1"/>
    <col min="6904" max="6904" width="11.42578125" style="63" customWidth="1"/>
    <col min="6905" max="6905" width="12" style="63" customWidth="1"/>
    <col min="6906" max="6908" width="12.42578125" style="63" customWidth="1"/>
    <col min="6909" max="6909" width="11.7109375" style="63" customWidth="1"/>
    <col min="6910" max="6910" width="12" style="63" customWidth="1"/>
    <col min="6911" max="6911" width="12.42578125" style="63" customWidth="1"/>
    <col min="6912" max="6912" width="15.42578125" style="63" customWidth="1"/>
    <col min="6913" max="6913" width="14.28515625" style="63" customWidth="1"/>
    <col min="6914" max="6914" width="15.7109375" style="63" customWidth="1"/>
    <col min="6915" max="6915" width="14.28515625" style="63" customWidth="1"/>
    <col min="6916" max="6916" width="12.7109375" style="63" customWidth="1"/>
    <col min="6917" max="6920" width="13.28515625" style="63" customWidth="1"/>
    <col min="6921" max="7153" width="10.28515625" style="63"/>
    <col min="7154" max="7154" width="6.85546875" style="63" customWidth="1"/>
    <col min="7155" max="7155" width="39.85546875" style="63" customWidth="1"/>
    <col min="7156" max="7156" width="6" style="63" customWidth="1"/>
    <col min="7157" max="7157" width="12.28515625" style="63" customWidth="1"/>
    <col min="7158" max="7158" width="11.85546875" style="63" customWidth="1"/>
    <col min="7159" max="7159" width="12.42578125" style="63" customWidth="1"/>
    <col min="7160" max="7160" width="11.42578125" style="63" customWidth="1"/>
    <col min="7161" max="7161" width="12" style="63" customWidth="1"/>
    <col min="7162" max="7164" width="12.42578125" style="63" customWidth="1"/>
    <col min="7165" max="7165" width="11.7109375" style="63" customWidth="1"/>
    <col min="7166" max="7166" width="12" style="63" customWidth="1"/>
    <col min="7167" max="7167" width="12.42578125" style="63" customWidth="1"/>
    <col min="7168" max="7168" width="15.42578125" style="63" customWidth="1"/>
    <col min="7169" max="7169" width="14.28515625" style="63" customWidth="1"/>
    <col min="7170" max="7170" width="15.7109375" style="63" customWidth="1"/>
    <col min="7171" max="7171" width="14.28515625" style="63" customWidth="1"/>
    <col min="7172" max="7172" width="12.7109375" style="63" customWidth="1"/>
    <col min="7173" max="7176" width="13.28515625" style="63" customWidth="1"/>
    <col min="7177" max="7409" width="10.28515625" style="63"/>
    <col min="7410" max="7410" width="6.85546875" style="63" customWidth="1"/>
    <col min="7411" max="7411" width="39.85546875" style="63" customWidth="1"/>
    <col min="7412" max="7412" width="6" style="63" customWidth="1"/>
    <col min="7413" max="7413" width="12.28515625" style="63" customWidth="1"/>
    <col min="7414" max="7414" width="11.85546875" style="63" customWidth="1"/>
    <col min="7415" max="7415" width="12.42578125" style="63" customWidth="1"/>
    <col min="7416" max="7416" width="11.42578125" style="63" customWidth="1"/>
    <col min="7417" max="7417" width="12" style="63" customWidth="1"/>
    <col min="7418" max="7420" width="12.42578125" style="63" customWidth="1"/>
    <col min="7421" max="7421" width="11.7109375" style="63" customWidth="1"/>
    <col min="7422" max="7422" width="12" style="63" customWidth="1"/>
    <col min="7423" max="7423" width="12.42578125" style="63" customWidth="1"/>
    <col min="7424" max="7424" width="15.42578125" style="63" customWidth="1"/>
    <col min="7425" max="7425" width="14.28515625" style="63" customWidth="1"/>
    <col min="7426" max="7426" width="15.7109375" style="63" customWidth="1"/>
    <col min="7427" max="7427" width="14.28515625" style="63" customWidth="1"/>
    <col min="7428" max="7428" width="12.7109375" style="63" customWidth="1"/>
    <col min="7429" max="7432" width="13.28515625" style="63" customWidth="1"/>
    <col min="7433" max="7665" width="10.28515625" style="63"/>
    <col min="7666" max="7666" width="6.85546875" style="63" customWidth="1"/>
    <col min="7667" max="7667" width="39.85546875" style="63" customWidth="1"/>
    <col min="7668" max="7668" width="6" style="63" customWidth="1"/>
    <col min="7669" max="7669" width="12.28515625" style="63" customWidth="1"/>
    <col min="7670" max="7670" width="11.85546875" style="63" customWidth="1"/>
    <col min="7671" max="7671" width="12.42578125" style="63" customWidth="1"/>
    <col min="7672" max="7672" width="11.42578125" style="63" customWidth="1"/>
    <col min="7673" max="7673" width="12" style="63" customWidth="1"/>
    <col min="7674" max="7676" width="12.42578125" style="63" customWidth="1"/>
    <col min="7677" max="7677" width="11.7109375" style="63" customWidth="1"/>
    <col min="7678" max="7678" width="12" style="63" customWidth="1"/>
    <col min="7679" max="7679" width="12.42578125" style="63" customWidth="1"/>
    <col min="7680" max="7680" width="15.42578125" style="63" customWidth="1"/>
    <col min="7681" max="7681" width="14.28515625" style="63" customWidth="1"/>
    <col min="7682" max="7682" width="15.7109375" style="63" customWidth="1"/>
    <col min="7683" max="7683" width="14.28515625" style="63" customWidth="1"/>
    <col min="7684" max="7684" width="12.7109375" style="63" customWidth="1"/>
    <col min="7685" max="7688" width="13.28515625" style="63" customWidth="1"/>
    <col min="7689" max="7921" width="10.28515625" style="63"/>
    <col min="7922" max="7922" width="6.85546875" style="63" customWidth="1"/>
    <col min="7923" max="7923" width="39.85546875" style="63" customWidth="1"/>
    <col min="7924" max="7924" width="6" style="63" customWidth="1"/>
    <col min="7925" max="7925" width="12.28515625" style="63" customWidth="1"/>
    <col min="7926" max="7926" width="11.85546875" style="63" customWidth="1"/>
    <col min="7927" max="7927" width="12.42578125" style="63" customWidth="1"/>
    <col min="7928" max="7928" width="11.42578125" style="63" customWidth="1"/>
    <col min="7929" max="7929" width="12" style="63" customWidth="1"/>
    <col min="7930" max="7932" width="12.42578125" style="63" customWidth="1"/>
    <col min="7933" max="7933" width="11.7109375" style="63" customWidth="1"/>
    <col min="7934" max="7934" width="12" style="63" customWidth="1"/>
    <col min="7935" max="7935" width="12.42578125" style="63" customWidth="1"/>
    <col min="7936" max="7936" width="15.42578125" style="63" customWidth="1"/>
    <col min="7937" max="7937" width="14.28515625" style="63" customWidth="1"/>
    <col min="7938" max="7938" width="15.7109375" style="63" customWidth="1"/>
    <col min="7939" max="7939" width="14.28515625" style="63" customWidth="1"/>
    <col min="7940" max="7940" width="12.7109375" style="63" customWidth="1"/>
    <col min="7941" max="7944" width="13.28515625" style="63" customWidth="1"/>
    <col min="7945" max="8177" width="10.28515625" style="63"/>
    <col min="8178" max="8178" width="6.85546875" style="63" customWidth="1"/>
    <col min="8179" max="8179" width="39.85546875" style="63" customWidth="1"/>
    <col min="8180" max="8180" width="6" style="63" customWidth="1"/>
    <col min="8181" max="8181" width="12.28515625" style="63" customWidth="1"/>
    <col min="8182" max="8182" width="11.85546875" style="63" customWidth="1"/>
    <col min="8183" max="8183" width="12.42578125" style="63" customWidth="1"/>
    <col min="8184" max="8184" width="11.42578125" style="63" customWidth="1"/>
    <col min="8185" max="8185" width="12" style="63" customWidth="1"/>
    <col min="8186" max="8188" width="12.42578125" style="63" customWidth="1"/>
    <col min="8189" max="8189" width="11.7109375" style="63" customWidth="1"/>
    <col min="8190" max="8190" width="12" style="63" customWidth="1"/>
    <col min="8191" max="8191" width="12.42578125" style="63" customWidth="1"/>
    <col min="8192" max="8192" width="15.42578125" style="63" customWidth="1"/>
    <col min="8193" max="8193" width="14.28515625" style="63" customWidth="1"/>
    <col min="8194" max="8194" width="15.7109375" style="63" customWidth="1"/>
    <col min="8195" max="8195" width="14.28515625" style="63" customWidth="1"/>
    <col min="8196" max="8196" width="12.7109375" style="63" customWidth="1"/>
    <col min="8197" max="8200" width="13.28515625" style="63" customWidth="1"/>
    <col min="8201" max="8433" width="10.28515625" style="63"/>
    <col min="8434" max="8434" width="6.85546875" style="63" customWidth="1"/>
    <col min="8435" max="8435" width="39.85546875" style="63" customWidth="1"/>
    <col min="8436" max="8436" width="6" style="63" customWidth="1"/>
    <col min="8437" max="8437" width="12.28515625" style="63" customWidth="1"/>
    <col min="8438" max="8438" width="11.85546875" style="63" customWidth="1"/>
    <col min="8439" max="8439" width="12.42578125" style="63" customWidth="1"/>
    <col min="8440" max="8440" width="11.42578125" style="63" customWidth="1"/>
    <col min="8441" max="8441" width="12" style="63" customWidth="1"/>
    <col min="8442" max="8444" width="12.42578125" style="63" customWidth="1"/>
    <col min="8445" max="8445" width="11.7109375" style="63" customWidth="1"/>
    <col min="8446" max="8446" width="12" style="63" customWidth="1"/>
    <col min="8447" max="8447" width="12.42578125" style="63" customWidth="1"/>
    <col min="8448" max="8448" width="15.42578125" style="63" customWidth="1"/>
    <col min="8449" max="8449" width="14.28515625" style="63" customWidth="1"/>
    <col min="8450" max="8450" width="15.7109375" style="63" customWidth="1"/>
    <col min="8451" max="8451" width="14.28515625" style="63" customWidth="1"/>
    <col min="8452" max="8452" width="12.7109375" style="63" customWidth="1"/>
    <col min="8453" max="8456" width="13.28515625" style="63" customWidth="1"/>
    <col min="8457" max="8689" width="10.28515625" style="63"/>
    <col min="8690" max="8690" width="6.85546875" style="63" customWidth="1"/>
    <col min="8691" max="8691" width="39.85546875" style="63" customWidth="1"/>
    <col min="8692" max="8692" width="6" style="63" customWidth="1"/>
    <col min="8693" max="8693" width="12.28515625" style="63" customWidth="1"/>
    <col min="8694" max="8694" width="11.85546875" style="63" customWidth="1"/>
    <col min="8695" max="8695" width="12.42578125" style="63" customWidth="1"/>
    <col min="8696" max="8696" width="11.42578125" style="63" customWidth="1"/>
    <col min="8697" max="8697" width="12" style="63" customWidth="1"/>
    <col min="8698" max="8700" width="12.42578125" style="63" customWidth="1"/>
    <col min="8701" max="8701" width="11.7109375" style="63" customWidth="1"/>
    <col min="8702" max="8702" width="12" style="63" customWidth="1"/>
    <col min="8703" max="8703" width="12.42578125" style="63" customWidth="1"/>
    <col min="8704" max="8704" width="15.42578125" style="63" customWidth="1"/>
    <col min="8705" max="8705" width="14.28515625" style="63" customWidth="1"/>
    <col min="8706" max="8706" width="15.7109375" style="63" customWidth="1"/>
    <col min="8707" max="8707" width="14.28515625" style="63" customWidth="1"/>
    <col min="8708" max="8708" width="12.7109375" style="63" customWidth="1"/>
    <col min="8709" max="8712" width="13.28515625" style="63" customWidth="1"/>
    <col min="8713" max="8945" width="10.28515625" style="63"/>
    <col min="8946" max="8946" width="6.85546875" style="63" customWidth="1"/>
    <col min="8947" max="8947" width="39.85546875" style="63" customWidth="1"/>
    <col min="8948" max="8948" width="6" style="63" customWidth="1"/>
    <col min="8949" max="8949" width="12.28515625" style="63" customWidth="1"/>
    <col min="8950" max="8950" width="11.85546875" style="63" customWidth="1"/>
    <col min="8951" max="8951" width="12.42578125" style="63" customWidth="1"/>
    <col min="8952" max="8952" width="11.42578125" style="63" customWidth="1"/>
    <col min="8953" max="8953" width="12" style="63" customWidth="1"/>
    <col min="8954" max="8956" width="12.42578125" style="63" customWidth="1"/>
    <col min="8957" max="8957" width="11.7109375" style="63" customWidth="1"/>
    <col min="8958" max="8958" width="12" style="63" customWidth="1"/>
    <col min="8959" max="8959" width="12.42578125" style="63" customWidth="1"/>
    <col min="8960" max="8960" width="15.42578125" style="63" customWidth="1"/>
    <col min="8961" max="8961" width="14.28515625" style="63" customWidth="1"/>
    <col min="8962" max="8962" width="15.7109375" style="63" customWidth="1"/>
    <col min="8963" max="8963" width="14.28515625" style="63" customWidth="1"/>
    <col min="8964" max="8964" width="12.7109375" style="63" customWidth="1"/>
    <col min="8965" max="8968" width="13.28515625" style="63" customWidth="1"/>
    <col min="8969" max="9201" width="10.28515625" style="63"/>
    <col min="9202" max="9202" width="6.85546875" style="63" customWidth="1"/>
    <col min="9203" max="9203" width="39.85546875" style="63" customWidth="1"/>
    <col min="9204" max="9204" width="6" style="63" customWidth="1"/>
    <col min="9205" max="9205" width="12.28515625" style="63" customWidth="1"/>
    <col min="9206" max="9206" width="11.85546875" style="63" customWidth="1"/>
    <col min="9207" max="9207" width="12.42578125" style="63" customWidth="1"/>
    <col min="9208" max="9208" width="11.42578125" style="63" customWidth="1"/>
    <col min="9209" max="9209" width="12" style="63" customWidth="1"/>
    <col min="9210" max="9212" width="12.42578125" style="63" customWidth="1"/>
    <col min="9213" max="9213" width="11.7109375" style="63" customWidth="1"/>
    <col min="9214" max="9214" width="12" style="63" customWidth="1"/>
    <col min="9215" max="9215" width="12.42578125" style="63" customWidth="1"/>
    <col min="9216" max="9216" width="15.42578125" style="63" customWidth="1"/>
    <col min="9217" max="9217" width="14.28515625" style="63" customWidth="1"/>
    <col min="9218" max="9218" width="15.7109375" style="63" customWidth="1"/>
    <col min="9219" max="9219" width="14.28515625" style="63" customWidth="1"/>
    <col min="9220" max="9220" width="12.7109375" style="63" customWidth="1"/>
    <col min="9221" max="9224" width="13.28515625" style="63" customWidth="1"/>
    <col min="9225" max="9457" width="10.28515625" style="63"/>
    <col min="9458" max="9458" width="6.85546875" style="63" customWidth="1"/>
    <col min="9459" max="9459" width="39.85546875" style="63" customWidth="1"/>
    <col min="9460" max="9460" width="6" style="63" customWidth="1"/>
    <col min="9461" max="9461" width="12.28515625" style="63" customWidth="1"/>
    <col min="9462" max="9462" width="11.85546875" style="63" customWidth="1"/>
    <col min="9463" max="9463" width="12.42578125" style="63" customWidth="1"/>
    <col min="9464" max="9464" width="11.42578125" style="63" customWidth="1"/>
    <col min="9465" max="9465" width="12" style="63" customWidth="1"/>
    <col min="9466" max="9468" width="12.42578125" style="63" customWidth="1"/>
    <col min="9469" max="9469" width="11.7109375" style="63" customWidth="1"/>
    <col min="9470" max="9470" width="12" style="63" customWidth="1"/>
    <col min="9471" max="9471" width="12.42578125" style="63" customWidth="1"/>
    <col min="9472" max="9472" width="15.42578125" style="63" customWidth="1"/>
    <col min="9473" max="9473" width="14.28515625" style="63" customWidth="1"/>
    <col min="9474" max="9474" width="15.7109375" style="63" customWidth="1"/>
    <col min="9475" max="9475" width="14.28515625" style="63" customWidth="1"/>
    <col min="9476" max="9476" width="12.7109375" style="63" customWidth="1"/>
    <col min="9477" max="9480" width="13.28515625" style="63" customWidth="1"/>
    <col min="9481" max="9713" width="10.28515625" style="63"/>
    <col min="9714" max="9714" width="6.85546875" style="63" customWidth="1"/>
    <col min="9715" max="9715" width="39.85546875" style="63" customWidth="1"/>
    <col min="9716" max="9716" width="6" style="63" customWidth="1"/>
    <col min="9717" max="9717" width="12.28515625" style="63" customWidth="1"/>
    <col min="9718" max="9718" width="11.85546875" style="63" customWidth="1"/>
    <col min="9719" max="9719" width="12.42578125" style="63" customWidth="1"/>
    <col min="9720" max="9720" width="11.42578125" style="63" customWidth="1"/>
    <col min="9721" max="9721" width="12" style="63" customWidth="1"/>
    <col min="9722" max="9724" width="12.42578125" style="63" customWidth="1"/>
    <col min="9725" max="9725" width="11.7109375" style="63" customWidth="1"/>
    <col min="9726" max="9726" width="12" style="63" customWidth="1"/>
    <col min="9727" max="9727" width="12.42578125" style="63" customWidth="1"/>
    <col min="9728" max="9728" width="15.42578125" style="63" customWidth="1"/>
    <col min="9729" max="9729" width="14.28515625" style="63" customWidth="1"/>
    <col min="9730" max="9730" width="15.7109375" style="63" customWidth="1"/>
    <col min="9731" max="9731" width="14.28515625" style="63" customWidth="1"/>
    <col min="9732" max="9732" width="12.7109375" style="63" customWidth="1"/>
    <col min="9733" max="9736" width="13.28515625" style="63" customWidth="1"/>
    <col min="9737" max="9969" width="10.28515625" style="63"/>
    <col min="9970" max="9970" width="6.85546875" style="63" customWidth="1"/>
    <col min="9971" max="9971" width="39.85546875" style="63" customWidth="1"/>
    <col min="9972" max="9972" width="6" style="63" customWidth="1"/>
    <col min="9973" max="9973" width="12.28515625" style="63" customWidth="1"/>
    <col min="9974" max="9974" width="11.85546875" style="63" customWidth="1"/>
    <col min="9975" max="9975" width="12.42578125" style="63" customWidth="1"/>
    <col min="9976" max="9976" width="11.42578125" style="63" customWidth="1"/>
    <col min="9977" max="9977" width="12" style="63" customWidth="1"/>
    <col min="9978" max="9980" width="12.42578125" style="63" customWidth="1"/>
    <col min="9981" max="9981" width="11.7109375" style="63" customWidth="1"/>
    <col min="9982" max="9982" width="12" style="63" customWidth="1"/>
    <col min="9983" max="9983" width="12.42578125" style="63" customWidth="1"/>
    <col min="9984" max="9984" width="15.42578125" style="63" customWidth="1"/>
    <col min="9985" max="9985" width="14.28515625" style="63" customWidth="1"/>
    <col min="9986" max="9986" width="15.7109375" style="63" customWidth="1"/>
    <col min="9987" max="9987" width="14.28515625" style="63" customWidth="1"/>
    <col min="9988" max="9988" width="12.7109375" style="63" customWidth="1"/>
    <col min="9989" max="9992" width="13.28515625" style="63" customWidth="1"/>
    <col min="9993" max="10225" width="10.28515625" style="63"/>
    <col min="10226" max="10226" width="6.85546875" style="63" customWidth="1"/>
    <col min="10227" max="10227" width="39.85546875" style="63" customWidth="1"/>
    <col min="10228" max="10228" width="6" style="63" customWidth="1"/>
    <col min="10229" max="10229" width="12.28515625" style="63" customWidth="1"/>
    <col min="10230" max="10230" width="11.85546875" style="63" customWidth="1"/>
    <col min="10231" max="10231" width="12.42578125" style="63" customWidth="1"/>
    <col min="10232" max="10232" width="11.42578125" style="63" customWidth="1"/>
    <col min="10233" max="10233" width="12" style="63" customWidth="1"/>
    <col min="10234" max="10236" width="12.42578125" style="63" customWidth="1"/>
    <col min="10237" max="10237" width="11.7109375" style="63" customWidth="1"/>
    <col min="10238" max="10238" width="12" style="63" customWidth="1"/>
    <col min="10239" max="10239" width="12.42578125" style="63" customWidth="1"/>
    <col min="10240" max="10240" width="15.42578125" style="63" customWidth="1"/>
    <col min="10241" max="10241" width="14.28515625" style="63" customWidth="1"/>
    <col min="10242" max="10242" width="15.7109375" style="63" customWidth="1"/>
    <col min="10243" max="10243" width="14.28515625" style="63" customWidth="1"/>
    <col min="10244" max="10244" width="12.7109375" style="63" customWidth="1"/>
    <col min="10245" max="10248" width="13.28515625" style="63" customWidth="1"/>
    <col min="10249" max="10481" width="10.28515625" style="63"/>
    <col min="10482" max="10482" width="6.85546875" style="63" customWidth="1"/>
    <col min="10483" max="10483" width="39.85546875" style="63" customWidth="1"/>
    <col min="10484" max="10484" width="6" style="63" customWidth="1"/>
    <col min="10485" max="10485" width="12.28515625" style="63" customWidth="1"/>
    <col min="10486" max="10486" width="11.85546875" style="63" customWidth="1"/>
    <col min="10487" max="10487" width="12.42578125" style="63" customWidth="1"/>
    <col min="10488" max="10488" width="11.42578125" style="63" customWidth="1"/>
    <col min="10489" max="10489" width="12" style="63" customWidth="1"/>
    <col min="10490" max="10492" width="12.42578125" style="63" customWidth="1"/>
    <col min="10493" max="10493" width="11.7109375" style="63" customWidth="1"/>
    <col min="10494" max="10494" width="12" style="63" customWidth="1"/>
    <col min="10495" max="10495" width="12.42578125" style="63" customWidth="1"/>
    <col min="10496" max="10496" width="15.42578125" style="63" customWidth="1"/>
    <col min="10497" max="10497" width="14.28515625" style="63" customWidth="1"/>
    <col min="10498" max="10498" width="15.7109375" style="63" customWidth="1"/>
    <col min="10499" max="10499" width="14.28515625" style="63" customWidth="1"/>
    <col min="10500" max="10500" width="12.7109375" style="63" customWidth="1"/>
    <col min="10501" max="10504" width="13.28515625" style="63" customWidth="1"/>
    <col min="10505" max="10737" width="10.28515625" style="63"/>
    <col min="10738" max="10738" width="6.85546875" style="63" customWidth="1"/>
    <col min="10739" max="10739" width="39.85546875" style="63" customWidth="1"/>
    <col min="10740" max="10740" width="6" style="63" customWidth="1"/>
    <col min="10741" max="10741" width="12.28515625" style="63" customWidth="1"/>
    <col min="10742" max="10742" width="11.85546875" style="63" customWidth="1"/>
    <col min="10743" max="10743" width="12.42578125" style="63" customWidth="1"/>
    <col min="10744" max="10744" width="11.42578125" style="63" customWidth="1"/>
    <col min="10745" max="10745" width="12" style="63" customWidth="1"/>
    <col min="10746" max="10748" width="12.42578125" style="63" customWidth="1"/>
    <col min="10749" max="10749" width="11.7109375" style="63" customWidth="1"/>
    <col min="10750" max="10750" width="12" style="63" customWidth="1"/>
    <col min="10751" max="10751" width="12.42578125" style="63" customWidth="1"/>
    <col min="10752" max="10752" width="15.42578125" style="63" customWidth="1"/>
    <col min="10753" max="10753" width="14.28515625" style="63" customWidth="1"/>
    <col min="10754" max="10754" width="15.7109375" style="63" customWidth="1"/>
    <col min="10755" max="10755" width="14.28515625" style="63" customWidth="1"/>
    <col min="10756" max="10756" width="12.7109375" style="63" customWidth="1"/>
    <col min="10757" max="10760" width="13.28515625" style="63" customWidth="1"/>
    <col min="10761" max="10993" width="10.28515625" style="63"/>
    <col min="10994" max="10994" width="6.85546875" style="63" customWidth="1"/>
    <col min="10995" max="10995" width="39.85546875" style="63" customWidth="1"/>
    <col min="10996" max="10996" width="6" style="63" customWidth="1"/>
    <col min="10997" max="10997" width="12.28515625" style="63" customWidth="1"/>
    <col min="10998" max="10998" width="11.85546875" style="63" customWidth="1"/>
    <col min="10999" max="10999" width="12.42578125" style="63" customWidth="1"/>
    <col min="11000" max="11000" width="11.42578125" style="63" customWidth="1"/>
    <col min="11001" max="11001" width="12" style="63" customWidth="1"/>
    <col min="11002" max="11004" width="12.42578125" style="63" customWidth="1"/>
    <col min="11005" max="11005" width="11.7109375" style="63" customWidth="1"/>
    <col min="11006" max="11006" width="12" style="63" customWidth="1"/>
    <col min="11007" max="11007" width="12.42578125" style="63" customWidth="1"/>
    <col min="11008" max="11008" width="15.42578125" style="63" customWidth="1"/>
    <col min="11009" max="11009" width="14.28515625" style="63" customWidth="1"/>
    <col min="11010" max="11010" width="15.7109375" style="63" customWidth="1"/>
    <col min="11011" max="11011" width="14.28515625" style="63" customWidth="1"/>
    <col min="11012" max="11012" width="12.7109375" style="63" customWidth="1"/>
    <col min="11013" max="11016" width="13.28515625" style="63" customWidth="1"/>
    <col min="11017" max="11249" width="10.28515625" style="63"/>
    <col min="11250" max="11250" width="6.85546875" style="63" customWidth="1"/>
    <col min="11251" max="11251" width="39.85546875" style="63" customWidth="1"/>
    <col min="11252" max="11252" width="6" style="63" customWidth="1"/>
    <col min="11253" max="11253" width="12.28515625" style="63" customWidth="1"/>
    <col min="11254" max="11254" width="11.85546875" style="63" customWidth="1"/>
    <col min="11255" max="11255" width="12.42578125" style="63" customWidth="1"/>
    <col min="11256" max="11256" width="11.42578125" style="63" customWidth="1"/>
    <col min="11257" max="11257" width="12" style="63" customWidth="1"/>
    <col min="11258" max="11260" width="12.42578125" style="63" customWidth="1"/>
    <col min="11261" max="11261" width="11.7109375" style="63" customWidth="1"/>
    <col min="11262" max="11262" width="12" style="63" customWidth="1"/>
    <col min="11263" max="11263" width="12.42578125" style="63" customWidth="1"/>
    <col min="11264" max="11264" width="15.42578125" style="63" customWidth="1"/>
    <col min="11265" max="11265" width="14.28515625" style="63" customWidth="1"/>
    <col min="11266" max="11266" width="15.7109375" style="63" customWidth="1"/>
    <col min="11267" max="11267" width="14.28515625" style="63" customWidth="1"/>
    <col min="11268" max="11268" width="12.7109375" style="63" customWidth="1"/>
    <col min="11269" max="11272" width="13.28515625" style="63" customWidth="1"/>
    <col min="11273" max="11505" width="10.28515625" style="63"/>
    <col min="11506" max="11506" width="6.85546875" style="63" customWidth="1"/>
    <col min="11507" max="11507" width="39.85546875" style="63" customWidth="1"/>
    <col min="11508" max="11508" width="6" style="63" customWidth="1"/>
    <col min="11509" max="11509" width="12.28515625" style="63" customWidth="1"/>
    <col min="11510" max="11510" width="11.85546875" style="63" customWidth="1"/>
    <col min="11511" max="11511" width="12.42578125" style="63" customWidth="1"/>
    <col min="11512" max="11512" width="11.42578125" style="63" customWidth="1"/>
    <col min="11513" max="11513" width="12" style="63" customWidth="1"/>
    <col min="11514" max="11516" width="12.42578125" style="63" customWidth="1"/>
    <col min="11517" max="11517" width="11.7109375" style="63" customWidth="1"/>
    <col min="11518" max="11518" width="12" style="63" customWidth="1"/>
    <col min="11519" max="11519" width="12.42578125" style="63" customWidth="1"/>
    <col min="11520" max="11520" width="15.42578125" style="63" customWidth="1"/>
    <col min="11521" max="11521" width="14.28515625" style="63" customWidth="1"/>
    <col min="11522" max="11522" width="15.7109375" style="63" customWidth="1"/>
    <col min="11523" max="11523" width="14.28515625" style="63" customWidth="1"/>
    <col min="11524" max="11524" width="12.7109375" style="63" customWidth="1"/>
    <col min="11525" max="11528" width="13.28515625" style="63" customWidth="1"/>
    <col min="11529" max="11761" width="10.28515625" style="63"/>
    <col min="11762" max="11762" width="6.85546875" style="63" customWidth="1"/>
    <col min="11763" max="11763" width="39.85546875" style="63" customWidth="1"/>
    <col min="11764" max="11764" width="6" style="63" customWidth="1"/>
    <col min="11765" max="11765" width="12.28515625" style="63" customWidth="1"/>
    <col min="11766" max="11766" width="11.85546875" style="63" customWidth="1"/>
    <col min="11767" max="11767" width="12.42578125" style="63" customWidth="1"/>
    <col min="11768" max="11768" width="11.42578125" style="63" customWidth="1"/>
    <col min="11769" max="11769" width="12" style="63" customWidth="1"/>
    <col min="11770" max="11772" width="12.42578125" style="63" customWidth="1"/>
    <col min="11773" max="11773" width="11.7109375" style="63" customWidth="1"/>
    <col min="11774" max="11774" width="12" style="63" customWidth="1"/>
    <col min="11775" max="11775" width="12.42578125" style="63" customWidth="1"/>
    <col min="11776" max="11776" width="15.42578125" style="63" customWidth="1"/>
    <col min="11777" max="11777" width="14.28515625" style="63" customWidth="1"/>
    <col min="11778" max="11778" width="15.7109375" style="63" customWidth="1"/>
    <col min="11779" max="11779" width="14.28515625" style="63" customWidth="1"/>
    <col min="11780" max="11780" width="12.7109375" style="63" customWidth="1"/>
    <col min="11781" max="11784" width="13.28515625" style="63" customWidth="1"/>
    <col min="11785" max="12017" width="10.28515625" style="63"/>
    <col min="12018" max="12018" width="6.85546875" style="63" customWidth="1"/>
    <col min="12019" max="12019" width="39.85546875" style="63" customWidth="1"/>
    <col min="12020" max="12020" width="6" style="63" customWidth="1"/>
    <col min="12021" max="12021" width="12.28515625" style="63" customWidth="1"/>
    <col min="12022" max="12022" width="11.85546875" style="63" customWidth="1"/>
    <col min="12023" max="12023" width="12.42578125" style="63" customWidth="1"/>
    <col min="12024" max="12024" width="11.42578125" style="63" customWidth="1"/>
    <col min="12025" max="12025" width="12" style="63" customWidth="1"/>
    <col min="12026" max="12028" width="12.42578125" style="63" customWidth="1"/>
    <col min="12029" max="12029" width="11.7109375" style="63" customWidth="1"/>
    <col min="12030" max="12030" width="12" style="63" customWidth="1"/>
    <col min="12031" max="12031" width="12.42578125" style="63" customWidth="1"/>
    <col min="12032" max="12032" width="15.42578125" style="63" customWidth="1"/>
    <col min="12033" max="12033" width="14.28515625" style="63" customWidth="1"/>
    <col min="12034" max="12034" width="15.7109375" style="63" customWidth="1"/>
    <col min="12035" max="12035" width="14.28515625" style="63" customWidth="1"/>
    <col min="12036" max="12036" width="12.7109375" style="63" customWidth="1"/>
    <col min="12037" max="12040" width="13.28515625" style="63" customWidth="1"/>
    <col min="12041" max="12273" width="10.28515625" style="63"/>
    <col min="12274" max="12274" width="6.85546875" style="63" customWidth="1"/>
    <col min="12275" max="12275" width="39.85546875" style="63" customWidth="1"/>
    <col min="12276" max="12276" width="6" style="63" customWidth="1"/>
    <col min="12277" max="12277" width="12.28515625" style="63" customWidth="1"/>
    <col min="12278" max="12278" width="11.85546875" style="63" customWidth="1"/>
    <col min="12279" max="12279" width="12.42578125" style="63" customWidth="1"/>
    <col min="12280" max="12280" width="11.42578125" style="63" customWidth="1"/>
    <col min="12281" max="12281" width="12" style="63" customWidth="1"/>
    <col min="12282" max="12284" width="12.42578125" style="63" customWidth="1"/>
    <col min="12285" max="12285" width="11.7109375" style="63" customWidth="1"/>
    <col min="12286" max="12286" width="12" style="63" customWidth="1"/>
    <col min="12287" max="12287" width="12.42578125" style="63" customWidth="1"/>
    <col min="12288" max="12288" width="15.42578125" style="63" customWidth="1"/>
    <col min="12289" max="12289" width="14.28515625" style="63" customWidth="1"/>
    <col min="12290" max="12290" width="15.7109375" style="63" customWidth="1"/>
    <col min="12291" max="12291" width="14.28515625" style="63" customWidth="1"/>
    <col min="12292" max="12292" width="12.7109375" style="63" customWidth="1"/>
    <col min="12293" max="12296" width="13.28515625" style="63" customWidth="1"/>
    <col min="12297" max="12529" width="10.28515625" style="63"/>
    <col min="12530" max="12530" width="6.85546875" style="63" customWidth="1"/>
    <col min="12531" max="12531" width="39.85546875" style="63" customWidth="1"/>
    <col min="12532" max="12532" width="6" style="63" customWidth="1"/>
    <col min="12533" max="12533" width="12.28515625" style="63" customWidth="1"/>
    <col min="12534" max="12534" width="11.85546875" style="63" customWidth="1"/>
    <col min="12535" max="12535" width="12.42578125" style="63" customWidth="1"/>
    <col min="12536" max="12536" width="11.42578125" style="63" customWidth="1"/>
    <col min="12537" max="12537" width="12" style="63" customWidth="1"/>
    <col min="12538" max="12540" width="12.42578125" style="63" customWidth="1"/>
    <col min="12541" max="12541" width="11.7109375" style="63" customWidth="1"/>
    <col min="12542" max="12542" width="12" style="63" customWidth="1"/>
    <col min="12543" max="12543" width="12.42578125" style="63" customWidth="1"/>
    <col min="12544" max="12544" width="15.42578125" style="63" customWidth="1"/>
    <col min="12545" max="12545" width="14.28515625" style="63" customWidth="1"/>
    <col min="12546" max="12546" width="15.7109375" style="63" customWidth="1"/>
    <col min="12547" max="12547" width="14.28515625" style="63" customWidth="1"/>
    <col min="12548" max="12548" width="12.7109375" style="63" customWidth="1"/>
    <col min="12549" max="12552" width="13.28515625" style="63" customWidth="1"/>
    <col min="12553" max="12785" width="10.28515625" style="63"/>
    <col min="12786" max="12786" width="6.85546875" style="63" customWidth="1"/>
    <col min="12787" max="12787" width="39.85546875" style="63" customWidth="1"/>
    <col min="12788" max="12788" width="6" style="63" customWidth="1"/>
    <col min="12789" max="12789" width="12.28515625" style="63" customWidth="1"/>
    <col min="12790" max="12790" width="11.85546875" style="63" customWidth="1"/>
    <col min="12791" max="12791" width="12.42578125" style="63" customWidth="1"/>
    <col min="12792" max="12792" width="11.42578125" style="63" customWidth="1"/>
    <col min="12793" max="12793" width="12" style="63" customWidth="1"/>
    <col min="12794" max="12796" width="12.42578125" style="63" customWidth="1"/>
    <col min="12797" max="12797" width="11.7109375" style="63" customWidth="1"/>
    <col min="12798" max="12798" width="12" style="63" customWidth="1"/>
    <col min="12799" max="12799" width="12.42578125" style="63" customWidth="1"/>
    <col min="12800" max="12800" width="15.42578125" style="63" customWidth="1"/>
    <col min="12801" max="12801" width="14.28515625" style="63" customWidth="1"/>
    <col min="12802" max="12802" width="15.7109375" style="63" customWidth="1"/>
    <col min="12803" max="12803" width="14.28515625" style="63" customWidth="1"/>
    <col min="12804" max="12804" width="12.7109375" style="63" customWidth="1"/>
    <col min="12805" max="12808" width="13.28515625" style="63" customWidth="1"/>
    <col min="12809" max="13041" width="10.28515625" style="63"/>
    <col min="13042" max="13042" width="6.85546875" style="63" customWidth="1"/>
    <col min="13043" max="13043" width="39.85546875" style="63" customWidth="1"/>
    <col min="13044" max="13044" width="6" style="63" customWidth="1"/>
    <col min="13045" max="13045" width="12.28515625" style="63" customWidth="1"/>
    <col min="13046" max="13046" width="11.85546875" style="63" customWidth="1"/>
    <col min="13047" max="13047" width="12.42578125" style="63" customWidth="1"/>
    <col min="13048" max="13048" width="11.42578125" style="63" customWidth="1"/>
    <col min="13049" max="13049" width="12" style="63" customWidth="1"/>
    <col min="13050" max="13052" width="12.42578125" style="63" customWidth="1"/>
    <col min="13053" max="13053" width="11.7109375" style="63" customWidth="1"/>
    <col min="13054" max="13054" width="12" style="63" customWidth="1"/>
    <col min="13055" max="13055" width="12.42578125" style="63" customWidth="1"/>
    <col min="13056" max="13056" width="15.42578125" style="63" customWidth="1"/>
    <col min="13057" max="13057" width="14.28515625" style="63" customWidth="1"/>
    <col min="13058" max="13058" width="15.7109375" style="63" customWidth="1"/>
    <col min="13059" max="13059" width="14.28515625" style="63" customWidth="1"/>
    <col min="13060" max="13060" width="12.7109375" style="63" customWidth="1"/>
    <col min="13061" max="13064" width="13.28515625" style="63" customWidth="1"/>
    <col min="13065" max="13297" width="10.28515625" style="63"/>
    <col min="13298" max="13298" width="6.85546875" style="63" customWidth="1"/>
    <col min="13299" max="13299" width="39.85546875" style="63" customWidth="1"/>
    <col min="13300" max="13300" width="6" style="63" customWidth="1"/>
    <col min="13301" max="13301" width="12.28515625" style="63" customWidth="1"/>
    <col min="13302" max="13302" width="11.85546875" style="63" customWidth="1"/>
    <col min="13303" max="13303" width="12.42578125" style="63" customWidth="1"/>
    <col min="13304" max="13304" width="11.42578125" style="63" customWidth="1"/>
    <col min="13305" max="13305" width="12" style="63" customWidth="1"/>
    <col min="13306" max="13308" width="12.42578125" style="63" customWidth="1"/>
    <col min="13309" max="13309" width="11.7109375" style="63" customWidth="1"/>
    <col min="13310" max="13310" width="12" style="63" customWidth="1"/>
    <col min="13311" max="13311" width="12.42578125" style="63" customWidth="1"/>
    <col min="13312" max="13312" width="15.42578125" style="63" customWidth="1"/>
    <col min="13313" max="13313" width="14.28515625" style="63" customWidth="1"/>
    <col min="13314" max="13314" width="15.7109375" style="63" customWidth="1"/>
    <col min="13315" max="13315" width="14.28515625" style="63" customWidth="1"/>
    <col min="13316" max="13316" width="12.7109375" style="63" customWidth="1"/>
    <col min="13317" max="13320" width="13.28515625" style="63" customWidth="1"/>
    <col min="13321" max="13553" width="10.28515625" style="63"/>
    <col min="13554" max="13554" width="6.85546875" style="63" customWidth="1"/>
    <col min="13555" max="13555" width="39.85546875" style="63" customWidth="1"/>
    <col min="13556" max="13556" width="6" style="63" customWidth="1"/>
    <col min="13557" max="13557" width="12.28515625" style="63" customWidth="1"/>
    <col min="13558" max="13558" width="11.85546875" style="63" customWidth="1"/>
    <col min="13559" max="13559" width="12.42578125" style="63" customWidth="1"/>
    <col min="13560" max="13560" width="11.42578125" style="63" customWidth="1"/>
    <col min="13561" max="13561" width="12" style="63" customWidth="1"/>
    <col min="13562" max="13564" width="12.42578125" style="63" customWidth="1"/>
    <col min="13565" max="13565" width="11.7109375" style="63" customWidth="1"/>
    <col min="13566" max="13566" width="12" style="63" customWidth="1"/>
    <col min="13567" max="13567" width="12.42578125" style="63" customWidth="1"/>
    <col min="13568" max="13568" width="15.42578125" style="63" customWidth="1"/>
    <col min="13569" max="13569" width="14.28515625" style="63" customWidth="1"/>
    <col min="13570" max="13570" width="15.7109375" style="63" customWidth="1"/>
    <col min="13571" max="13571" width="14.28515625" style="63" customWidth="1"/>
    <col min="13572" max="13572" width="12.7109375" style="63" customWidth="1"/>
    <col min="13573" max="13576" width="13.28515625" style="63" customWidth="1"/>
    <col min="13577" max="13809" width="10.28515625" style="63"/>
    <col min="13810" max="13810" width="6.85546875" style="63" customWidth="1"/>
    <col min="13811" max="13811" width="39.85546875" style="63" customWidth="1"/>
    <col min="13812" max="13812" width="6" style="63" customWidth="1"/>
    <col min="13813" max="13813" width="12.28515625" style="63" customWidth="1"/>
    <col min="13814" max="13814" width="11.85546875" style="63" customWidth="1"/>
    <col min="13815" max="13815" width="12.42578125" style="63" customWidth="1"/>
    <col min="13816" max="13816" width="11.42578125" style="63" customWidth="1"/>
    <col min="13817" max="13817" width="12" style="63" customWidth="1"/>
    <col min="13818" max="13820" width="12.42578125" style="63" customWidth="1"/>
    <col min="13821" max="13821" width="11.7109375" style="63" customWidth="1"/>
    <col min="13822" max="13822" width="12" style="63" customWidth="1"/>
    <col min="13823" max="13823" width="12.42578125" style="63" customWidth="1"/>
    <col min="13824" max="13824" width="15.42578125" style="63" customWidth="1"/>
    <col min="13825" max="13825" width="14.28515625" style="63" customWidth="1"/>
    <col min="13826" max="13826" width="15.7109375" style="63" customWidth="1"/>
    <col min="13827" max="13827" width="14.28515625" style="63" customWidth="1"/>
    <col min="13828" max="13828" width="12.7109375" style="63" customWidth="1"/>
    <col min="13829" max="13832" width="13.28515625" style="63" customWidth="1"/>
    <col min="13833" max="14065" width="10.28515625" style="63"/>
    <col min="14066" max="14066" width="6.85546875" style="63" customWidth="1"/>
    <col min="14067" max="14067" width="39.85546875" style="63" customWidth="1"/>
    <col min="14068" max="14068" width="6" style="63" customWidth="1"/>
    <col min="14069" max="14069" width="12.28515625" style="63" customWidth="1"/>
    <col min="14070" max="14070" width="11.85546875" style="63" customWidth="1"/>
    <col min="14071" max="14071" width="12.42578125" style="63" customWidth="1"/>
    <col min="14072" max="14072" width="11.42578125" style="63" customWidth="1"/>
    <col min="14073" max="14073" width="12" style="63" customWidth="1"/>
    <col min="14074" max="14076" width="12.42578125" style="63" customWidth="1"/>
    <col min="14077" max="14077" width="11.7109375" style="63" customWidth="1"/>
    <col min="14078" max="14078" width="12" style="63" customWidth="1"/>
    <col min="14079" max="14079" width="12.42578125" style="63" customWidth="1"/>
    <col min="14080" max="14080" width="15.42578125" style="63" customWidth="1"/>
    <col min="14081" max="14081" width="14.28515625" style="63" customWidth="1"/>
    <col min="14082" max="14082" width="15.7109375" style="63" customWidth="1"/>
    <col min="14083" max="14083" width="14.28515625" style="63" customWidth="1"/>
    <col min="14084" max="14084" width="12.7109375" style="63" customWidth="1"/>
    <col min="14085" max="14088" width="13.28515625" style="63" customWidth="1"/>
    <col min="14089" max="14321" width="10.28515625" style="63"/>
    <col min="14322" max="14322" width="6.85546875" style="63" customWidth="1"/>
    <col min="14323" max="14323" width="39.85546875" style="63" customWidth="1"/>
    <col min="14324" max="14324" width="6" style="63" customWidth="1"/>
    <col min="14325" max="14325" width="12.28515625" style="63" customWidth="1"/>
    <col min="14326" max="14326" width="11.85546875" style="63" customWidth="1"/>
    <col min="14327" max="14327" width="12.42578125" style="63" customWidth="1"/>
    <col min="14328" max="14328" width="11.42578125" style="63" customWidth="1"/>
    <col min="14329" max="14329" width="12" style="63" customWidth="1"/>
    <col min="14330" max="14332" width="12.42578125" style="63" customWidth="1"/>
    <col min="14333" max="14333" width="11.7109375" style="63" customWidth="1"/>
    <col min="14334" max="14334" width="12" style="63" customWidth="1"/>
    <col min="14335" max="14335" width="12.42578125" style="63" customWidth="1"/>
    <col min="14336" max="14336" width="15.42578125" style="63" customWidth="1"/>
    <col min="14337" max="14337" width="14.28515625" style="63" customWidth="1"/>
    <col min="14338" max="14338" width="15.7109375" style="63" customWidth="1"/>
    <col min="14339" max="14339" width="14.28515625" style="63" customWidth="1"/>
    <col min="14340" max="14340" width="12.7109375" style="63" customWidth="1"/>
    <col min="14341" max="14344" width="13.28515625" style="63" customWidth="1"/>
    <col min="14345" max="14577" width="10.28515625" style="63"/>
    <col min="14578" max="14578" width="6.85546875" style="63" customWidth="1"/>
    <col min="14579" max="14579" width="39.85546875" style="63" customWidth="1"/>
    <col min="14580" max="14580" width="6" style="63" customWidth="1"/>
    <col min="14581" max="14581" width="12.28515625" style="63" customWidth="1"/>
    <col min="14582" max="14582" width="11.85546875" style="63" customWidth="1"/>
    <col min="14583" max="14583" width="12.42578125" style="63" customWidth="1"/>
    <col min="14584" max="14584" width="11.42578125" style="63" customWidth="1"/>
    <col min="14585" max="14585" width="12" style="63" customWidth="1"/>
    <col min="14586" max="14588" width="12.42578125" style="63" customWidth="1"/>
    <col min="14589" max="14589" width="11.7109375" style="63" customWidth="1"/>
    <col min="14590" max="14590" width="12" style="63" customWidth="1"/>
    <col min="14591" max="14591" width="12.42578125" style="63" customWidth="1"/>
    <col min="14592" max="14592" width="15.42578125" style="63" customWidth="1"/>
    <col min="14593" max="14593" width="14.28515625" style="63" customWidth="1"/>
    <col min="14594" max="14594" width="15.7109375" style="63" customWidth="1"/>
    <col min="14595" max="14595" width="14.28515625" style="63" customWidth="1"/>
    <col min="14596" max="14596" width="12.7109375" style="63" customWidth="1"/>
    <col min="14597" max="14600" width="13.28515625" style="63" customWidth="1"/>
    <col min="14601" max="14833" width="10.28515625" style="63"/>
    <col min="14834" max="14834" width="6.85546875" style="63" customWidth="1"/>
    <col min="14835" max="14835" width="39.85546875" style="63" customWidth="1"/>
    <col min="14836" max="14836" width="6" style="63" customWidth="1"/>
    <col min="14837" max="14837" width="12.28515625" style="63" customWidth="1"/>
    <col min="14838" max="14838" width="11.85546875" style="63" customWidth="1"/>
    <col min="14839" max="14839" width="12.42578125" style="63" customWidth="1"/>
    <col min="14840" max="14840" width="11.42578125" style="63" customWidth="1"/>
    <col min="14841" max="14841" width="12" style="63" customWidth="1"/>
    <col min="14842" max="14844" width="12.42578125" style="63" customWidth="1"/>
    <col min="14845" max="14845" width="11.7109375" style="63" customWidth="1"/>
    <col min="14846" max="14846" width="12" style="63" customWidth="1"/>
    <col min="14847" max="14847" width="12.42578125" style="63" customWidth="1"/>
    <col min="14848" max="14848" width="15.42578125" style="63" customWidth="1"/>
    <col min="14849" max="14849" width="14.28515625" style="63" customWidth="1"/>
    <col min="14850" max="14850" width="15.7109375" style="63" customWidth="1"/>
    <col min="14851" max="14851" width="14.28515625" style="63" customWidth="1"/>
    <col min="14852" max="14852" width="12.7109375" style="63" customWidth="1"/>
    <col min="14853" max="14856" width="13.28515625" style="63" customWidth="1"/>
    <col min="14857" max="15089" width="10.28515625" style="63"/>
    <col min="15090" max="15090" width="6.85546875" style="63" customWidth="1"/>
    <col min="15091" max="15091" width="39.85546875" style="63" customWidth="1"/>
    <col min="15092" max="15092" width="6" style="63" customWidth="1"/>
    <col min="15093" max="15093" width="12.28515625" style="63" customWidth="1"/>
    <col min="15094" max="15094" width="11.85546875" style="63" customWidth="1"/>
    <col min="15095" max="15095" width="12.42578125" style="63" customWidth="1"/>
    <col min="15096" max="15096" width="11.42578125" style="63" customWidth="1"/>
    <col min="15097" max="15097" width="12" style="63" customWidth="1"/>
    <col min="15098" max="15100" width="12.42578125" style="63" customWidth="1"/>
    <col min="15101" max="15101" width="11.7109375" style="63" customWidth="1"/>
    <col min="15102" max="15102" width="12" style="63" customWidth="1"/>
    <col min="15103" max="15103" width="12.42578125" style="63" customWidth="1"/>
    <col min="15104" max="15104" width="15.42578125" style="63" customWidth="1"/>
    <col min="15105" max="15105" width="14.28515625" style="63" customWidth="1"/>
    <col min="15106" max="15106" width="15.7109375" style="63" customWidth="1"/>
    <col min="15107" max="15107" width="14.28515625" style="63" customWidth="1"/>
    <col min="15108" max="15108" width="12.7109375" style="63" customWidth="1"/>
    <col min="15109" max="15112" width="13.28515625" style="63" customWidth="1"/>
    <col min="15113" max="15345" width="10.28515625" style="63"/>
    <col min="15346" max="15346" width="6.85546875" style="63" customWidth="1"/>
    <col min="15347" max="15347" width="39.85546875" style="63" customWidth="1"/>
    <col min="15348" max="15348" width="6" style="63" customWidth="1"/>
    <col min="15349" max="15349" width="12.28515625" style="63" customWidth="1"/>
    <col min="15350" max="15350" width="11.85546875" style="63" customWidth="1"/>
    <col min="15351" max="15351" width="12.42578125" style="63" customWidth="1"/>
    <col min="15352" max="15352" width="11.42578125" style="63" customWidth="1"/>
    <col min="15353" max="15353" width="12" style="63" customWidth="1"/>
    <col min="15354" max="15356" width="12.42578125" style="63" customWidth="1"/>
    <col min="15357" max="15357" width="11.7109375" style="63" customWidth="1"/>
    <col min="15358" max="15358" width="12" style="63" customWidth="1"/>
    <col min="15359" max="15359" width="12.42578125" style="63" customWidth="1"/>
    <col min="15360" max="15360" width="15.42578125" style="63" customWidth="1"/>
    <col min="15361" max="15361" width="14.28515625" style="63" customWidth="1"/>
    <col min="15362" max="15362" width="15.7109375" style="63" customWidth="1"/>
    <col min="15363" max="15363" width="14.28515625" style="63" customWidth="1"/>
    <col min="15364" max="15364" width="12.7109375" style="63" customWidth="1"/>
    <col min="15365" max="15368" width="13.28515625" style="63" customWidth="1"/>
    <col min="15369" max="15601" width="10.28515625" style="63"/>
    <col min="15602" max="15602" width="6.85546875" style="63" customWidth="1"/>
    <col min="15603" max="15603" width="39.85546875" style="63" customWidth="1"/>
    <col min="15604" max="15604" width="6" style="63" customWidth="1"/>
    <col min="15605" max="15605" width="12.28515625" style="63" customWidth="1"/>
    <col min="15606" max="15606" width="11.85546875" style="63" customWidth="1"/>
    <col min="15607" max="15607" width="12.42578125" style="63" customWidth="1"/>
    <col min="15608" max="15608" width="11.42578125" style="63" customWidth="1"/>
    <col min="15609" max="15609" width="12" style="63" customWidth="1"/>
    <col min="15610" max="15612" width="12.42578125" style="63" customWidth="1"/>
    <col min="15613" max="15613" width="11.7109375" style="63" customWidth="1"/>
    <col min="15614" max="15614" width="12" style="63" customWidth="1"/>
    <col min="15615" max="15615" width="12.42578125" style="63" customWidth="1"/>
    <col min="15616" max="15616" width="15.42578125" style="63" customWidth="1"/>
    <col min="15617" max="15617" width="14.28515625" style="63" customWidth="1"/>
    <col min="15618" max="15618" width="15.7109375" style="63" customWidth="1"/>
    <col min="15619" max="15619" width="14.28515625" style="63" customWidth="1"/>
    <col min="15620" max="15620" width="12.7109375" style="63" customWidth="1"/>
    <col min="15621" max="15624" width="13.28515625" style="63" customWidth="1"/>
    <col min="15625" max="15857" width="10.28515625" style="63"/>
    <col min="15858" max="15858" width="6.85546875" style="63" customWidth="1"/>
    <col min="15859" max="15859" width="39.85546875" style="63" customWidth="1"/>
    <col min="15860" max="15860" width="6" style="63" customWidth="1"/>
    <col min="15861" max="15861" width="12.28515625" style="63" customWidth="1"/>
    <col min="15862" max="15862" width="11.85546875" style="63" customWidth="1"/>
    <col min="15863" max="15863" width="12.42578125" style="63" customWidth="1"/>
    <col min="15864" max="15864" width="11.42578125" style="63" customWidth="1"/>
    <col min="15865" max="15865" width="12" style="63" customWidth="1"/>
    <col min="15866" max="15868" width="12.42578125" style="63" customWidth="1"/>
    <col min="15869" max="15869" width="11.7109375" style="63" customWidth="1"/>
    <col min="15870" max="15870" width="12" style="63" customWidth="1"/>
    <col min="15871" max="15871" width="12.42578125" style="63" customWidth="1"/>
    <col min="15872" max="15872" width="15.42578125" style="63" customWidth="1"/>
    <col min="15873" max="15873" width="14.28515625" style="63" customWidth="1"/>
    <col min="15874" max="15874" width="15.7109375" style="63" customWidth="1"/>
    <col min="15875" max="15875" width="14.28515625" style="63" customWidth="1"/>
    <col min="15876" max="15876" width="12.7109375" style="63" customWidth="1"/>
    <col min="15877" max="15880" width="13.28515625" style="63" customWidth="1"/>
    <col min="15881" max="16113" width="10.28515625" style="63"/>
    <col min="16114" max="16114" width="6.85546875" style="63" customWidth="1"/>
    <col min="16115" max="16115" width="39.85546875" style="63" customWidth="1"/>
    <col min="16116" max="16116" width="6" style="63" customWidth="1"/>
    <col min="16117" max="16117" width="12.28515625" style="63" customWidth="1"/>
    <col min="16118" max="16118" width="11.85546875" style="63" customWidth="1"/>
    <col min="16119" max="16119" width="12.42578125" style="63" customWidth="1"/>
    <col min="16120" max="16120" width="11.42578125" style="63" customWidth="1"/>
    <col min="16121" max="16121" width="12" style="63" customWidth="1"/>
    <col min="16122" max="16124" width="12.42578125" style="63" customWidth="1"/>
    <col min="16125" max="16125" width="11.7109375" style="63" customWidth="1"/>
    <col min="16126" max="16126" width="12" style="63" customWidth="1"/>
    <col min="16127" max="16127" width="12.42578125" style="63" customWidth="1"/>
    <col min="16128" max="16128" width="15.42578125" style="63" customWidth="1"/>
    <col min="16129" max="16129" width="14.28515625" style="63" customWidth="1"/>
    <col min="16130" max="16130" width="15.7109375" style="63" customWidth="1"/>
    <col min="16131" max="16131" width="14.28515625" style="63" customWidth="1"/>
    <col min="16132" max="16132" width="12.7109375" style="63" customWidth="1"/>
    <col min="16133" max="16136" width="13.28515625" style="63" customWidth="1"/>
    <col min="16137" max="16384" width="10.28515625" style="63"/>
  </cols>
  <sheetData>
    <row r="1" spans="1:22" hidden="1" x14ac:dyDescent="0.25">
      <c r="A1" s="706" t="s">
        <v>76</v>
      </c>
      <c r="B1" s="706"/>
      <c r="C1" s="706"/>
      <c r="D1" s="706"/>
    </row>
    <row r="2" spans="1:22" hidden="1" x14ac:dyDescent="0.25"/>
    <row r="3" spans="1:22" s="64" customFormat="1" ht="145.5" customHeight="1" x14ac:dyDescent="0.25">
      <c r="A3" s="62" t="s">
        <v>0</v>
      </c>
      <c r="B3" s="62" t="s">
        <v>77</v>
      </c>
      <c r="C3" s="62" t="s">
        <v>1</v>
      </c>
      <c r="D3" s="69" t="s">
        <v>33</v>
      </c>
      <c r="E3" s="69" t="s">
        <v>34</v>
      </c>
      <c r="F3" s="69" t="s">
        <v>35</v>
      </c>
      <c r="G3" s="69" t="s">
        <v>93</v>
      </c>
      <c r="H3" s="69" t="s">
        <v>36</v>
      </c>
      <c r="I3" s="69" t="s">
        <v>37</v>
      </c>
      <c r="J3" s="69" t="s">
        <v>38</v>
      </c>
      <c r="K3" s="69" t="s">
        <v>39</v>
      </c>
      <c r="L3" s="69" t="s">
        <v>40</v>
      </c>
      <c r="M3" s="69" t="s">
        <v>41</v>
      </c>
      <c r="N3" s="82" t="s">
        <v>23</v>
      </c>
      <c r="O3" s="82" t="s">
        <v>24</v>
      </c>
      <c r="P3" s="82" t="s">
        <v>25</v>
      </c>
      <c r="Q3" s="83" t="s">
        <v>26</v>
      </c>
      <c r="R3" s="83" t="s">
        <v>27</v>
      </c>
      <c r="S3" s="83" t="s">
        <v>28</v>
      </c>
      <c r="T3" s="83" t="s">
        <v>29</v>
      </c>
      <c r="U3" s="83" t="s">
        <v>30</v>
      </c>
      <c r="V3" s="83" t="s">
        <v>31</v>
      </c>
    </row>
    <row r="4" spans="1:22" s="64" customFormat="1" ht="34.5" customHeight="1" x14ac:dyDescent="0.25">
      <c r="A4" s="34">
        <v>1</v>
      </c>
      <c r="B4" s="67" t="s">
        <v>96</v>
      </c>
      <c r="C4" s="28">
        <v>2</v>
      </c>
      <c r="D4" s="70" t="s">
        <v>59</v>
      </c>
      <c r="E4" s="70" t="s">
        <v>59</v>
      </c>
      <c r="F4" s="70"/>
      <c r="G4" s="70"/>
      <c r="H4" s="70"/>
      <c r="I4" s="70"/>
      <c r="J4" s="70"/>
      <c r="K4" s="70"/>
      <c r="L4" s="70"/>
      <c r="M4" s="70"/>
      <c r="N4" s="70"/>
      <c r="O4" s="70"/>
      <c r="P4" s="70"/>
      <c r="Q4" s="70"/>
      <c r="R4" s="70"/>
      <c r="S4" s="70"/>
      <c r="T4" s="70"/>
      <c r="U4" s="70"/>
      <c r="V4" s="70"/>
    </row>
    <row r="5" spans="1:22" s="64" customFormat="1" ht="34.5" customHeight="1" x14ac:dyDescent="0.25">
      <c r="A5" s="34">
        <v>2</v>
      </c>
      <c r="B5" s="67" t="s">
        <v>97</v>
      </c>
      <c r="C5" s="28">
        <v>3</v>
      </c>
      <c r="D5" s="70" t="s">
        <v>59</v>
      </c>
      <c r="E5" s="70"/>
      <c r="F5" s="70"/>
      <c r="G5" s="70"/>
      <c r="H5" s="70"/>
      <c r="I5" s="70"/>
      <c r="J5" s="70"/>
      <c r="K5" s="70"/>
      <c r="L5" s="70" t="s">
        <v>59</v>
      </c>
      <c r="M5" s="70"/>
      <c r="N5" s="70"/>
      <c r="O5" s="70"/>
      <c r="P5" s="70"/>
      <c r="Q5" s="70"/>
      <c r="R5" s="70"/>
      <c r="S5" s="70"/>
      <c r="T5" s="70" t="s">
        <v>59</v>
      </c>
      <c r="U5" s="70"/>
      <c r="V5" s="70" t="s">
        <v>59</v>
      </c>
    </row>
    <row r="6" spans="1:22" s="64" customFormat="1" ht="34.5" customHeight="1" x14ac:dyDescent="0.25">
      <c r="A6" s="34">
        <v>3</v>
      </c>
      <c r="B6" s="67" t="s">
        <v>98</v>
      </c>
      <c r="C6" s="28">
        <v>3</v>
      </c>
      <c r="D6" s="70" t="s">
        <v>59</v>
      </c>
      <c r="E6" s="70"/>
      <c r="F6" s="70"/>
      <c r="G6" s="70"/>
      <c r="H6" s="70"/>
      <c r="I6" s="70"/>
      <c r="J6" s="70"/>
      <c r="K6" s="70"/>
      <c r="L6" s="70"/>
      <c r="M6" s="70"/>
      <c r="N6" s="70" t="s">
        <v>59</v>
      </c>
      <c r="O6" s="70"/>
      <c r="P6" s="70"/>
      <c r="Q6" s="70"/>
      <c r="R6" s="70" t="s">
        <v>59</v>
      </c>
      <c r="S6" s="70"/>
      <c r="T6" s="70"/>
      <c r="U6" s="70"/>
      <c r="V6" s="70"/>
    </row>
    <row r="7" spans="1:22" s="64" customFormat="1" ht="34.5" customHeight="1" x14ac:dyDescent="0.25">
      <c r="A7" s="34">
        <v>4</v>
      </c>
      <c r="B7" s="67" t="s">
        <v>99</v>
      </c>
      <c r="C7" s="28">
        <v>3</v>
      </c>
      <c r="D7" s="70" t="s">
        <v>59</v>
      </c>
      <c r="E7" s="70" t="s">
        <v>59</v>
      </c>
      <c r="F7" s="70"/>
      <c r="G7" s="70"/>
      <c r="H7" s="70" t="s">
        <v>59</v>
      </c>
      <c r="I7" s="70"/>
      <c r="J7" s="70"/>
      <c r="K7" s="70" t="s">
        <v>59</v>
      </c>
      <c r="L7" s="70"/>
      <c r="M7" s="70"/>
      <c r="N7" s="70" t="s">
        <v>59</v>
      </c>
      <c r="O7" s="70"/>
      <c r="P7" s="70"/>
      <c r="Q7" s="70"/>
      <c r="R7" s="70"/>
      <c r="S7" s="70"/>
      <c r="T7" s="70"/>
      <c r="U7" s="70"/>
      <c r="V7" s="70" t="s">
        <v>59</v>
      </c>
    </row>
    <row r="8" spans="1:22" s="64" customFormat="1" ht="34.5" customHeight="1" x14ac:dyDescent="0.25">
      <c r="A8" s="34">
        <v>5</v>
      </c>
      <c r="B8" s="67" t="s">
        <v>100</v>
      </c>
      <c r="C8" s="28">
        <v>2</v>
      </c>
      <c r="D8" s="70" t="s">
        <v>59</v>
      </c>
      <c r="E8" s="70"/>
      <c r="F8" s="70"/>
      <c r="G8" s="70"/>
      <c r="H8" s="70"/>
      <c r="I8" s="70"/>
      <c r="J8" s="70"/>
      <c r="K8" s="70"/>
      <c r="L8" s="70"/>
      <c r="M8" s="70"/>
      <c r="N8" s="70"/>
      <c r="O8" s="70"/>
      <c r="P8" s="70"/>
      <c r="Q8" s="70"/>
      <c r="R8" s="70"/>
      <c r="S8" s="70"/>
      <c r="T8" s="70"/>
      <c r="U8" s="70"/>
      <c r="V8" s="70"/>
    </row>
    <row r="9" spans="1:22" s="64" customFormat="1" ht="34.5" customHeight="1" x14ac:dyDescent="0.25">
      <c r="A9" s="34">
        <v>6</v>
      </c>
      <c r="B9" s="67" t="s">
        <v>101</v>
      </c>
      <c r="C9" s="28">
        <v>2</v>
      </c>
      <c r="D9" s="70" t="s">
        <v>59</v>
      </c>
      <c r="E9" s="70"/>
      <c r="F9" s="70"/>
      <c r="G9" s="70"/>
      <c r="H9" s="70"/>
      <c r="I9" s="70"/>
      <c r="J9" s="70"/>
      <c r="K9" s="70"/>
      <c r="L9" s="70"/>
      <c r="M9" s="70"/>
      <c r="N9" s="70"/>
      <c r="O9" s="70"/>
      <c r="P9" s="70"/>
      <c r="Q9" s="70"/>
      <c r="R9" s="70"/>
      <c r="S9" s="70"/>
      <c r="T9" s="70"/>
      <c r="U9" s="70"/>
      <c r="V9" s="70"/>
    </row>
    <row r="10" spans="1:22" s="64" customFormat="1" ht="34.5" customHeight="1" x14ac:dyDescent="0.25">
      <c r="A10" s="34">
        <v>7</v>
      </c>
      <c r="B10" s="67" t="s">
        <v>102</v>
      </c>
      <c r="C10" s="28">
        <v>2</v>
      </c>
      <c r="D10" s="70" t="s">
        <v>59</v>
      </c>
      <c r="E10" s="70"/>
      <c r="F10" s="70"/>
      <c r="G10" s="70"/>
      <c r="H10" s="70"/>
      <c r="I10" s="70"/>
      <c r="J10" s="70"/>
      <c r="K10" s="70"/>
      <c r="L10" s="70"/>
      <c r="M10" s="70"/>
      <c r="N10" s="70"/>
      <c r="O10" s="70"/>
      <c r="P10" s="70"/>
      <c r="Q10" s="70"/>
      <c r="R10" s="70"/>
      <c r="S10" s="70"/>
      <c r="T10" s="70"/>
      <c r="U10" s="70"/>
      <c r="V10" s="70"/>
    </row>
    <row r="11" spans="1:22" s="64" customFormat="1" ht="34.5" customHeight="1" x14ac:dyDescent="0.25">
      <c r="A11" s="34">
        <v>8</v>
      </c>
      <c r="B11" s="67" t="s">
        <v>103</v>
      </c>
      <c r="C11" s="28">
        <v>2</v>
      </c>
      <c r="D11" s="70" t="s">
        <v>59</v>
      </c>
      <c r="E11" s="70"/>
      <c r="F11" s="70"/>
      <c r="G11" s="70"/>
      <c r="H11" s="70"/>
      <c r="I11" s="70"/>
      <c r="J11" s="70"/>
      <c r="K11" s="70"/>
      <c r="L11" s="70"/>
      <c r="M11" s="70"/>
      <c r="N11" s="70"/>
      <c r="O11" s="70"/>
      <c r="P11" s="70"/>
      <c r="Q11" s="70"/>
      <c r="R11" s="70"/>
      <c r="S11" s="70"/>
      <c r="T11" s="70"/>
      <c r="U11" s="70"/>
      <c r="V11" s="70"/>
    </row>
    <row r="12" spans="1:22" s="64" customFormat="1" ht="34.5" customHeight="1" x14ac:dyDescent="0.25">
      <c r="A12" s="34">
        <v>9</v>
      </c>
      <c r="B12" s="67" t="s">
        <v>104</v>
      </c>
      <c r="C12" s="28">
        <v>2</v>
      </c>
      <c r="D12" s="70" t="s">
        <v>59</v>
      </c>
      <c r="E12" s="70"/>
      <c r="F12" s="70"/>
      <c r="G12" s="70"/>
      <c r="H12" s="70"/>
      <c r="I12" s="70"/>
      <c r="J12" s="70"/>
      <c r="K12" s="70"/>
      <c r="L12" s="70"/>
      <c r="M12" s="70"/>
      <c r="N12" s="70"/>
      <c r="O12" s="70"/>
      <c r="P12" s="70"/>
      <c r="Q12" s="70"/>
      <c r="R12" s="70"/>
      <c r="S12" s="70"/>
      <c r="T12" s="70"/>
      <c r="U12" s="70"/>
      <c r="V12" s="70"/>
    </row>
    <row r="13" spans="1:22" s="64" customFormat="1" ht="34.5" customHeight="1" x14ac:dyDescent="0.25">
      <c r="A13" s="34">
        <v>10</v>
      </c>
      <c r="B13" s="67" t="s">
        <v>105</v>
      </c>
      <c r="C13" s="28">
        <v>2</v>
      </c>
      <c r="D13" s="70" t="s">
        <v>59</v>
      </c>
      <c r="E13" s="70"/>
      <c r="F13" s="70"/>
      <c r="G13" s="70"/>
      <c r="H13" s="70"/>
      <c r="I13" s="70"/>
      <c r="J13" s="70"/>
      <c r="K13" s="70"/>
      <c r="L13" s="70"/>
      <c r="M13" s="70"/>
      <c r="N13" s="70"/>
      <c r="O13" s="70"/>
      <c r="P13" s="70"/>
      <c r="Q13" s="70"/>
      <c r="R13" s="70"/>
      <c r="S13" s="70"/>
      <c r="T13" s="70"/>
      <c r="U13" s="70"/>
      <c r="V13" s="70"/>
    </row>
    <row r="14" spans="1:22" s="64" customFormat="1" ht="34.5" customHeight="1" x14ac:dyDescent="0.25">
      <c r="A14" s="34">
        <v>11</v>
      </c>
      <c r="B14" s="67" t="s">
        <v>106</v>
      </c>
      <c r="C14" s="28">
        <v>2</v>
      </c>
      <c r="D14" s="70" t="s">
        <v>59</v>
      </c>
      <c r="E14" s="70"/>
      <c r="F14" s="70"/>
      <c r="G14" s="70"/>
      <c r="H14" s="70"/>
      <c r="I14" s="70"/>
      <c r="J14" s="70"/>
      <c r="K14" s="70"/>
      <c r="L14" s="70"/>
      <c r="M14" s="70"/>
      <c r="N14" s="70"/>
      <c r="O14" s="70"/>
      <c r="P14" s="70"/>
      <c r="Q14" s="70"/>
      <c r="R14" s="70"/>
      <c r="S14" s="70"/>
      <c r="T14" s="70"/>
      <c r="U14" s="70"/>
      <c r="V14" s="70"/>
    </row>
    <row r="15" spans="1:22" s="64" customFormat="1" ht="34.5" customHeight="1" x14ac:dyDescent="0.25">
      <c r="A15" s="34">
        <v>12</v>
      </c>
      <c r="B15" s="67" t="s">
        <v>107</v>
      </c>
      <c r="C15" s="28">
        <v>2</v>
      </c>
      <c r="D15" s="70" t="s">
        <v>59</v>
      </c>
      <c r="E15" s="70"/>
      <c r="F15" s="70"/>
      <c r="G15" s="70"/>
      <c r="H15" s="70"/>
      <c r="I15" s="70"/>
      <c r="J15" s="70"/>
      <c r="K15" s="70"/>
      <c r="L15" s="70"/>
      <c r="M15" s="70"/>
      <c r="N15" s="70"/>
      <c r="O15" s="70"/>
      <c r="P15" s="70"/>
      <c r="Q15" s="70"/>
      <c r="R15" s="70"/>
      <c r="S15" s="70"/>
      <c r="T15" s="70"/>
      <c r="U15" s="70"/>
      <c r="V15" s="70"/>
    </row>
    <row r="16" spans="1:22" s="64" customFormat="1" ht="34.5" customHeight="1" x14ac:dyDescent="0.25">
      <c r="A16" s="34">
        <v>13</v>
      </c>
      <c r="B16" s="67" t="s">
        <v>108</v>
      </c>
      <c r="C16" s="28">
        <v>2</v>
      </c>
      <c r="D16" s="70" t="s">
        <v>59</v>
      </c>
      <c r="E16" s="70"/>
      <c r="F16" s="70"/>
      <c r="G16" s="70"/>
      <c r="H16" s="70"/>
      <c r="I16" s="70"/>
      <c r="J16" s="70"/>
      <c r="K16" s="70"/>
      <c r="L16" s="70"/>
      <c r="M16" s="70"/>
      <c r="N16" s="70"/>
      <c r="O16" s="70"/>
      <c r="P16" s="70"/>
      <c r="Q16" s="70"/>
      <c r="R16" s="70"/>
      <c r="S16" s="70"/>
      <c r="T16" s="70"/>
      <c r="U16" s="70"/>
      <c r="V16" s="70"/>
    </row>
    <row r="17" spans="1:22" s="64" customFormat="1" ht="34.5" customHeight="1" x14ac:dyDescent="0.25">
      <c r="A17" s="34">
        <v>14</v>
      </c>
      <c r="B17" s="67" t="s">
        <v>109</v>
      </c>
      <c r="C17" s="28">
        <v>2</v>
      </c>
      <c r="D17" s="70" t="s">
        <v>59</v>
      </c>
      <c r="E17" s="70"/>
      <c r="F17" s="70"/>
      <c r="G17" s="70"/>
      <c r="H17" s="70"/>
      <c r="I17" s="70"/>
      <c r="J17" s="70"/>
      <c r="K17" s="70"/>
      <c r="L17" s="70"/>
      <c r="M17" s="70" t="s">
        <v>59</v>
      </c>
      <c r="N17" s="70" t="s">
        <v>59</v>
      </c>
      <c r="O17" s="70"/>
      <c r="P17" s="70"/>
      <c r="Q17" s="70"/>
      <c r="R17" s="70"/>
      <c r="S17" s="70"/>
      <c r="T17" s="70" t="s">
        <v>59</v>
      </c>
      <c r="U17" s="70"/>
      <c r="V17" s="70"/>
    </row>
    <row r="18" spans="1:22" s="64" customFormat="1" ht="34.5" customHeight="1" x14ac:dyDescent="0.25">
      <c r="A18" s="34">
        <v>15</v>
      </c>
      <c r="B18" s="67" t="s">
        <v>110</v>
      </c>
      <c r="C18" s="28">
        <v>2</v>
      </c>
      <c r="D18" s="70" t="s">
        <v>59</v>
      </c>
      <c r="E18" s="70"/>
      <c r="F18" s="70"/>
      <c r="G18" s="70"/>
      <c r="H18" s="70"/>
      <c r="I18" s="70"/>
      <c r="J18" s="70"/>
      <c r="K18" s="70"/>
      <c r="L18" s="70"/>
      <c r="M18" s="70"/>
      <c r="N18" s="70"/>
      <c r="O18" s="70"/>
      <c r="P18" s="70"/>
      <c r="Q18" s="70"/>
      <c r="R18" s="70"/>
      <c r="S18" s="70"/>
      <c r="T18" s="70"/>
      <c r="U18" s="70"/>
      <c r="V18" s="70"/>
    </row>
    <row r="19" spans="1:22" s="64" customFormat="1" ht="34.5" customHeight="1" x14ac:dyDescent="0.25">
      <c r="A19" s="34">
        <v>16</v>
      </c>
      <c r="B19" s="67" t="s">
        <v>111</v>
      </c>
      <c r="C19" s="28">
        <v>2</v>
      </c>
      <c r="D19" s="70" t="s">
        <v>59</v>
      </c>
      <c r="E19" s="70"/>
      <c r="F19" s="70"/>
      <c r="G19" s="70"/>
      <c r="H19" s="70" t="s">
        <v>59</v>
      </c>
      <c r="I19" s="70"/>
      <c r="J19" s="70"/>
      <c r="K19" s="70"/>
      <c r="L19" s="70"/>
      <c r="M19" s="70"/>
      <c r="N19" s="70"/>
      <c r="O19" s="70"/>
      <c r="P19" s="70"/>
      <c r="Q19" s="70"/>
      <c r="R19" s="70"/>
      <c r="S19" s="70"/>
      <c r="T19" s="70"/>
      <c r="U19" s="70"/>
      <c r="V19" s="70"/>
    </row>
    <row r="20" spans="1:22" s="64" customFormat="1" ht="34.5" customHeight="1" x14ac:dyDescent="0.25">
      <c r="A20" s="34">
        <v>17</v>
      </c>
      <c r="B20" s="67" t="s">
        <v>112</v>
      </c>
      <c r="C20" s="28">
        <v>2</v>
      </c>
      <c r="D20" s="70" t="s">
        <v>59</v>
      </c>
      <c r="E20" s="70"/>
      <c r="F20" s="70"/>
      <c r="G20" s="70"/>
      <c r="H20" s="70"/>
      <c r="I20" s="70"/>
      <c r="J20" s="70"/>
      <c r="K20" s="70"/>
      <c r="L20" s="70"/>
      <c r="M20" s="70"/>
      <c r="N20" s="70"/>
      <c r="O20" s="70"/>
      <c r="P20" s="70"/>
      <c r="Q20" s="70"/>
      <c r="R20" s="70"/>
      <c r="S20" s="70"/>
      <c r="T20" s="70"/>
      <c r="U20" s="70"/>
      <c r="V20" s="70"/>
    </row>
    <row r="21" spans="1:22" s="64" customFormat="1" ht="34.5" customHeight="1" x14ac:dyDescent="0.25">
      <c r="A21" s="34">
        <v>18</v>
      </c>
      <c r="B21" s="67" t="s">
        <v>113</v>
      </c>
      <c r="C21" s="28">
        <v>2</v>
      </c>
      <c r="D21" s="70" t="s">
        <v>59</v>
      </c>
      <c r="E21" s="70"/>
      <c r="F21" s="70"/>
      <c r="G21" s="70"/>
      <c r="H21" s="70"/>
      <c r="I21" s="70"/>
      <c r="J21" s="70"/>
      <c r="K21" s="70"/>
      <c r="L21" s="70"/>
      <c r="M21" s="70"/>
      <c r="N21" s="70"/>
      <c r="O21" s="70"/>
      <c r="P21" s="70"/>
      <c r="Q21" s="70"/>
      <c r="R21" s="70"/>
      <c r="S21" s="70"/>
      <c r="T21" s="70"/>
      <c r="U21" s="70"/>
      <c r="V21" s="70"/>
    </row>
    <row r="22" spans="1:22" s="64" customFormat="1" ht="34.5" customHeight="1" x14ac:dyDescent="0.25">
      <c r="A22" s="34">
        <v>19</v>
      </c>
      <c r="B22" s="67" t="s">
        <v>114</v>
      </c>
      <c r="C22" s="28">
        <v>2</v>
      </c>
      <c r="D22" s="70" t="s">
        <v>59</v>
      </c>
      <c r="E22" s="70"/>
      <c r="F22" s="70"/>
      <c r="G22" s="70"/>
      <c r="H22" s="70"/>
      <c r="I22" s="70"/>
      <c r="J22" s="70"/>
      <c r="K22" s="70"/>
      <c r="L22" s="70"/>
      <c r="M22" s="70"/>
      <c r="N22" s="70"/>
      <c r="O22" s="70"/>
      <c r="P22" s="70"/>
      <c r="Q22" s="70"/>
      <c r="R22" s="70"/>
      <c r="S22" s="70"/>
      <c r="T22" s="70"/>
      <c r="U22" s="70"/>
      <c r="V22" s="70"/>
    </row>
    <row r="23" spans="1:22" s="64" customFormat="1" ht="34.5" customHeight="1" x14ac:dyDescent="0.25">
      <c r="A23" s="34">
        <v>20</v>
      </c>
      <c r="B23" s="67" t="s">
        <v>115</v>
      </c>
      <c r="C23" s="28">
        <v>2</v>
      </c>
      <c r="D23" s="70" t="s">
        <v>59</v>
      </c>
      <c r="E23" s="70"/>
      <c r="F23" s="70"/>
      <c r="G23" s="70"/>
      <c r="H23" s="70"/>
      <c r="I23" s="70"/>
      <c r="J23" s="70"/>
      <c r="K23" s="70"/>
      <c r="L23" s="70"/>
      <c r="M23" s="70"/>
      <c r="N23" s="70"/>
      <c r="O23" s="70"/>
      <c r="P23" s="70"/>
      <c r="Q23" s="70"/>
      <c r="R23" s="70" t="s">
        <v>59</v>
      </c>
      <c r="S23" s="70"/>
      <c r="T23" s="70"/>
      <c r="U23" s="70"/>
      <c r="V23" s="70"/>
    </row>
    <row r="24" spans="1:22" s="64" customFormat="1" ht="34.5" customHeight="1" x14ac:dyDescent="0.25">
      <c r="A24" s="34">
        <v>21</v>
      </c>
      <c r="B24" s="67" t="s">
        <v>116</v>
      </c>
      <c r="C24" s="28">
        <v>2</v>
      </c>
      <c r="D24" s="70" t="s">
        <v>59</v>
      </c>
      <c r="E24" s="70"/>
      <c r="F24" s="70"/>
      <c r="G24" s="70"/>
      <c r="H24" s="70"/>
      <c r="I24" s="70"/>
      <c r="J24" s="70"/>
      <c r="K24" s="70"/>
      <c r="L24" s="70"/>
      <c r="M24" s="70"/>
      <c r="N24" s="70"/>
      <c r="O24" s="70"/>
      <c r="P24" s="70"/>
      <c r="Q24" s="70"/>
      <c r="R24" s="70"/>
      <c r="S24" s="70"/>
      <c r="T24" s="70"/>
      <c r="U24" s="70"/>
      <c r="V24" s="70"/>
    </row>
    <row r="25" spans="1:22" s="64" customFormat="1" ht="34.5" customHeight="1" x14ac:dyDescent="0.25">
      <c r="A25" s="34">
        <v>22</v>
      </c>
      <c r="B25" s="67" t="s">
        <v>117</v>
      </c>
      <c r="C25" s="28">
        <v>2</v>
      </c>
      <c r="D25" s="70" t="s">
        <v>59</v>
      </c>
      <c r="E25" s="70"/>
      <c r="F25" s="70"/>
      <c r="G25" s="70"/>
      <c r="H25" s="70"/>
      <c r="I25" s="70"/>
      <c r="J25" s="70"/>
      <c r="K25" s="70"/>
      <c r="L25" s="70"/>
      <c r="M25" s="70"/>
      <c r="N25" s="70" t="s">
        <v>59</v>
      </c>
      <c r="O25" s="70"/>
      <c r="P25" s="70" t="s">
        <v>59</v>
      </c>
      <c r="Q25" s="70"/>
      <c r="R25" s="70" t="s">
        <v>59</v>
      </c>
      <c r="S25" s="70"/>
      <c r="T25" s="70"/>
      <c r="U25" s="70" t="s">
        <v>59</v>
      </c>
      <c r="V25" s="70"/>
    </row>
    <row r="26" spans="1:22" s="64" customFormat="1" ht="34.5" customHeight="1" x14ac:dyDescent="0.25">
      <c r="A26" s="34">
        <v>23</v>
      </c>
      <c r="B26" s="67" t="s">
        <v>118</v>
      </c>
      <c r="C26" s="28">
        <v>3</v>
      </c>
      <c r="D26" s="70" t="s">
        <v>59</v>
      </c>
      <c r="E26" s="70"/>
      <c r="F26" s="70"/>
      <c r="G26" s="70"/>
      <c r="H26" s="70"/>
      <c r="I26" s="70"/>
      <c r="J26" s="70"/>
      <c r="K26" s="70"/>
      <c r="L26" s="70"/>
      <c r="M26" s="70"/>
      <c r="N26" s="70"/>
      <c r="O26" s="70"/>
      <c r="P26" s="70"/>
      <c r="Q26" s="70"/>
      <c r="R26" s="70"/>
      <c r="S26" s="70"/>
      <c r="T26" s="70"/>
      <c r="U26" s="70"/>
      <c r="V26" s="70"/>
    </row>
    <row r="27" spans="1:22" s="64" customFormat="1" ht="34.5" customHeight="1" x14ac:dyDescent="0.25">
      <c r="A27" s="34">
        <v>24</v>
      </c>
      <c r="B27" s="67" t="s">
        <v>119</v>
      </c>
      <c r="C27" s="28">
        <v>1</v>
      </c>
      <c r="D27" s="70" t="s">
        <v>59</v>
      </c>
      <c r="E27" s="70" t="s">
        <v>59</v>
      </c>
      <c r="F27" s="70"/>
      <c r="G27" s="70"/>
      <c r="H27" s="70"/>
      <c r="I27" s="70" t="s">
        <v>59</v>
      </c>
      <c r="J27" s="70"/>
      <c r="K27" s="70"/>
      <c r="L27" s="70" t="s">
        <v>59</v>
      </c>
      <c r="M27" s="70"/>
      <c r="N27" s="70"/>
      <c r="O27" s="70"/>
      <c r="P27" s="70"/>
      <c r="Q27" s="70"/>
      <c r="R27" s="70"/>
      <c r="S27" s="70"/>
      <c r="T27" s="70"/>
      <c r="U27" s="70"/>
      <c r="V27" s="70"/>
    </row>
    <row r="28" spans="1:22" s="64" customFormat="1" ht="34.5" customHeight="1" x14ac:dyDescent="0.25">
      <c r="A28" s="34">
        <v>25</v>
      </c>
      <c r="B28" s="67" t="s">
        <v>120</v>
      </c>
      <c r="C28" s="28">
        <v>2</v>
      </c>
      <c r="D28" s="70" t="s">
        <v>59</v>
      </c>
      <c r="E28" s="70" t="s">
        <v>59</v>
      </c>
      <c r="F28" s="70"/>
      <c r="G28" s="70"/>
      <c r="H28" s="70"/>
      <c r="I28" s="70" t="s">
        <v>59</v>
      </c>
      <c r="J28" s="70"/>
      <c r="K28" s="70"/>
      <c r="L28" s="70" t="s">
        <v>59</v>
      </c>
      <c r="M28" s="70"/>
      <c r="N28" s="70"/>
      <c r="O28" s="70"/>
      <c r="P28" s="70"/>
      <c r="Q28" s="70"/>
      <c r="R28" s="70"/>
      <c r="S28" s="70"/>
      <c r="T28" s="70"/>
      <c r="U28" s="70"/>
      <c r="V28" s="70"/>
    </row>
    <row r="29" spans="1:22" s="64" customFormat="1" ht="34.5" customHeight="1" x14ac:dyDescent="0.25">
      <c r="A29" s="34">
        <v>26</v>
      </c>
      <c r="B29" s="67" t="s">
        <v>121</v>
      </c>
      <c r="C29" s="28">
        <v>3</v>
      </c>
      <c r="D29" s="70" t="s">
        <v>59</v>
      </c>
      <c r="E29" s="70" t="s">
        <v>59</v>
      </c>
      <c r="F29" s="70"/>
      <c r="G29" s="70"/>
      <c r="H29" s="70"/>
      <c r="I29" s="70" t="s">
        <v>59</v>
      </c>
      <c r="J29" s="70"/>
      <c r="K29" s="70"/>
      <c r="L29" s="70" t="s">
        <v>59</v>
      </c>
      <c r="M29" s="70"/>
      <c r="N29" s="70"/>
      <c r="O29" s="70"/>
      <c r="P29" s="70"/>
      <c r="Q29" s="70"/>
      <c r="R29" s="70" t="s">
        <v>59</v>
      </c>
      <c r="S29" s="70" t="s">
        <v>59</v>
      </c>
      <c r="T29" s="70"/>
      <c r="U29" s="70" t="s">
        <v>59</v>
      </c>
      <c r="V29" s="70"/>
    </row>
    <row r="30" spans="1:22" s="64" customFormat="1" ht="34.5" customHeight="1" x14ac:dyDescent="0.25">
      <c r="A30" s="34">
        <v>27</v>
      </c>
      <c r="B30" s="67" t="s">
        <v>122</v>
      </c>
      <c r="C30" s="28">
        <v>3</v>
      </c>
      <c r="D30" s="70" t="s">
        <v>59</v>
      </c>
      <c r="E30" s="70"/>
      <c r="F30" s="70"/>
      <c r="G30" s="70"/>
      <c r="H30" s="70"/>
      <c r="I30" s="70"/>
      <c r="J30" s="70"/>
      <c r="K30" s="70"/>
      <c r="L30" s="70"/>
      <c r="M30" s="70"/>
      <c r="N30" s="70"/>
      <c r="O30" s="70"/>
      <c r="P30" s="70"/>
      <c r="Q30" s="70"/>
      <c r="R30" s="70"/>
      <c r="S30" s="70"/>
      <c r="T30" s="70"/>
      <c r="U30" s="70"/>
      <c r="V30" s="70"/>
    </row>
    <row r="31" spans="1:22" s="64" customFormat="1" ht="34.5" customHeight="1" x14ac:dyDescent="0.25">
      <c r="A31" s="34">
        <v>28</v>
      </c>
      <c r="B31" s="67" t="s">
        <v>123</v>
      </c>
      <c r="C31" s="28">
        <v>3</v>
      </c>
      <c r="D31" s="70" t="s">
        <v>59</v>
      </c>
      <c r="E31" s="70"/>
      <c r="F31" s="70"/>
      <c r="G31" s="70"/>
      <c r="H31" s="70"/>
      <c r="I31" s="70"/>
      <c r="J31" s="70"/>
      <c r="K31" s="70"/>
      <c r="L31" s="70"/>
      <c r="M31" s="70"/>
      <c r="N31" s="70"/>
      <c r="O31" s="70"/>
      <c r="P31" s="70"/>
      <c r="Q31" s="70"/>
      <c r="R31" s="70"/>
      <c r="S31" s="70"/>
      <c r="T31" s="70"/>
      <c r="U31" s="70"/>
      <c r="V31" s="70"/>
    </row>
    <row r="32" spans="1:22" s="64" customFormat="1" ht="34.5" customHeight="1" x14ac:dyDescent="0.25">
      <c r="A32" s="34">
        <v>29</v>
      </c>
      <c r="B32" s="67" t="s">
        <v>124</v>
      </c>
      <c r="C32" s="28">
        <v>3</v>
      </c>
      <c r="D32" s="70" t="s">
        <v>59</v>
      </c>
      <c r="E32" s="70"/>
      <c r="F32" s="70"/>
      <c r="G32" s="70"/>
      <c r="H32" s="70"/>
      <c r="I32" s="70"/>
      <c r="J32" s="70"/>
      <c r="K32" s="70"/>
      <c r="L32" s="70"/>
      <c r="M32" s="70"/>
      <c r="N32" s="70"/>
      <c r="O32" s="70"/>
      <c r="P32" s="70"/>
      <c r="Q32" s="70"/>
      <c r="R32" s="70"/>
      <c r="S32" s="70"/>
      <c r="T32" s="70"/>
      <c r="U32" s="70"/>
      <c r="V32" s="70"/>
    </row>
    <row r="33" spans="1:22" s="64" customFormat="1" ht="34.5" customHeight="1" x14ac:dyDescent="0.25">
      <c r="A33" s="34">
        <v>30</v>
      </c>
      <c r="B33" s="67" t="s">
        <v>125</v>
      </c>
      <c r="C33" s="28">
        <v>3</v>
      </c>
      <c r="D33" s="70" t="s">
        <v>59</v>
      </c>
      <c r="E33" s="70"/>
      <c r="F33" s="70"/>
      <c r="G33" s="70"/>
      <c r="H33" s="70"/>
      <c r="I33" s="70"/>
      <c r="J33" s="70"/>
      <c r="K33" s="70"/>
      <c r="L33" s="70"/>
      <c r="M33" s="70"/>
      <c r="N33" s="70"/>
      <c r="O33" s="70"/>
      <c r="P33" s="70"/>
      <c r="Q33" s="70"/>
      <c r="R33" s="70"/>
      <c r="S33" s="70"/>
      <c r="T33" s="70"/>
      <c r="U33" s="70"/>
      <c r="V33" s="70"/>
    </row>
    <row r="34" spans="1:22" s="64" customFormat="1" ht="34.5" customHeight="1" x14ac:dyDescent="0.25">
      <c r="A34" s="34">
        <v>31</v>
      </c>
      <c r="B34" s="67" t="s">
        <v>126</v>
      </c>
      <c r="C34" s="28">
        <v>3</v>
      </c>
      <c r="D34" s="70" t="s">
        <v>59</v>
      </c>
      <c r="E34" s="70"/>
      <c r="F34" s="70"/>
      <c r="G34" s="70"/>
      <c r="H34" s="70"/>
      <c r="I34" s="70"/>
      <c r="J34" s="70"/>
      <c r="K34" s="70"/>
      <c r="L34" s="70"/>
      <c r="M34" s="70"/>
      <c r="N34" s="70"/>
      <c r="O34" s="70"/>
      <c r="P34" s="70"/>
      <c r="Q34" s="70"/>
      <c r="R34" s="70"/>
      <c r="S34" s="70"/>
      <c r="T34" s="70"/>
      <c r="U34" s="70"/>
      <c r="V34" s="70"/>
    </row>
    <row r="35" spans="1:22" s="64" customFormat="1" ht="34.5" customHeight="1" x14ac:dyDescent="0.25">
      <c r="A35" s="34">
        <v>32</v>
      </c>
      <c r="B35" s="67" t="s">
        <v>127</v>
      </c>
      <c r="C35" s="28">
        <v>3</v>
      </c>
      <c r="D35" s="70" t="s">
        <v>59</v>
      </c>
      <c r="E35" s="70"/>
      <c r="F35" s="70"/>
      <c r="G35" s="70"/>
      <c r="H35" s="70"/>
      <c r="I35" s="70"/>
      <c r="J35" s="70"/>
      <c r="K35" s="70"/>
      <c r="L35" s="70"/>
      <c r="M35" s="70"/>
      <c r="N35" s="70"/>
      <c r="O35" s="70"/>
      <c r="P35" s="70"/>
      <c r="Q35" s="70"/>
      <c r="R35" s="70"/>
      <c r="S35" s="70"/>
      <c r="T35" s="70"/>
      <c r="U35" s="70"/>
      <c r="V35" s="70"/>
    </row>
    <row r="36" spans="1:22" s="64" customFormat="1" ht="34.5" customHeight="1" x14ac:dyDescent="0.25">
      <c r="A36" s="34">
        <v>33</v>
      </c>
      <c r="B36" s="67" t="s">
        <v>128</v>
      </c>
      <c r="C36" s="28">
        <v>2</v>
      </c>
      <c r="D36" s="70" t="s">
        <v>59</v>
      </c>
      <c r="E36" s="70"/>
      <c r="F36" s="70"/>
      <c r="G36" s="70"/>
      <c r="H36" s="70"/>
      <c r="I36" s="70"/>
      <c r="J36" s="70"/>
      <c r="K36" s="70"/>
      <c r="L36" s="70"/>
      <c r="M36" s="70"/>
      <c r="N36" s="70"/>
      <c r="O36" s="70"/>
      <c r="P36" s="70"/>
      <c r="Q36" s="70"/>
      <c r="R36" s="70"/>
      <c r="S36" s="70"/>
      <c r="T36" s="70"/>
      <c r="U36" s="70"/>
      <c r="V36" s="70"/>
    </row>
    <row r="37" spans="1:22" s="64" customFormat="1" ht="34.5" customHeight="1" x14ac:dyDescent="0.25">
      <c r="A37" s="34">
        <v>34</v>
      </c>
      <c r="B37" s="67" t="s">
        <v>129</v>
      </c>
      <c r="C37" s="28">
        <v>3</v>
      </c>
      <c r="D37" s="70" t="s">
        <v>59</v>
      </c>
      <c r="E37" s="70"/>
      <c r="F37" s="70"/>
      <c r="G37" s="70"/>
      <c r="H37" s="70"/>
      <c r="I37" s="70"/>
      <c r="J37" s="70"/>
      <c r="K37" s="70"/>
      <c r="L37" s="70"/>
      <c r="M37" s="70"/>
      <c r="N37" s="70"/>
      <c r="O37" s="70"/>
      <c r="P37" s="70"/>
      <c r="Q37" s="70"/>
      <c r="R37" s="70"/>
      <c r="S37" s="70"/>
      <c r="T37" s="70"/>
      <c r="U37" s="70"/>
      <c r="V37" s="70"/>
    </row>
    <row r="38" spans="1:22" s="64" customFormat="1" ht="34.5" customHeight="1" x14ac:dyDescent="0.25">
      <c r="A38" s="34">
        <v>35</v>
      </c>
      <c r="B38" s="67" t="s">
        <v>130</v>
      </c>
      <c r="C38" s="28">
        <v>3</v>
      </c>
      <c r="D38" s="70" t="s">
        <v>59</v>
      </c>
      <c r="E38" s="70"/>
      <c r="F38" s="70"/>
      <c r="G38" s="70"/>
      <c r="H38" s="70"/>
      <c r="I38" s="70"/>
      <c r="J38" s="70"/>
      <c r="K38" s="70"/>
      <c r="L38" s="70"/>
      <c r="M38" s="70"/>
      <c r="N38" s="70"/>
      <c r="O38" s="70"/>
      <c r="P38" s="70"/>
      <c r="Q38" s="70"/>
      <c r="R38" s="70"/>
      <c r="S38" s="70"/>
      <c r="T38" s="70"/>
      <c r="U38" s="70"/>
      <c r="V38" s="70"/>
    </row>
    <row r="39" spans="1:22" s="64" customFormat="1" ht="34.5" customHeight="1" x14ac:dyDescent="0.25">
      <c r="A39" s="34">
        <v>36</v>
      </c>
      <c r="B39" s="67" t="s">
        <v>131</v>
      </c>
      <c r="C39" s="28">
        <v>3</v>
      </c>
      <c r="D39" s="70" t="s">
        <v>59</v>
      </c>
      <c r="E39" s="70"/>
      <c r="F39" s="70"/>
      <c r="G39" s="70"/>
      <c r="H39" s="70"/>
      <c r="I39" s="70"/>
      <c r="J39" s="70"/>
      <c r="K39" s="70"/>
      <c r="L39" s="70"/>
      <c r="M39" s="70"/>
      <c r="N39" s="70"/>
      <c r="O39" s="70"/>
      <c r="P39" s="70"/>
      <c r="Q39" s="70"/>
      <c r="R39" s="70"/>
      <c r="S39" s="70"/>
      <c r="T39" s="70"/>
      <c r="U39" s="70"/>
      <c r="V39" s="70"/>
    </row>
    <row r="40" spans="1:22" s="64" customFormat="1" ht="34.5" customHeight="1" x14ac:dyDescent="0.25">
      <c r="A40" s="34">
        <v>37</v>
      </c>
      <c r="B40" s="67" t="s">
        <v>132</v>
      </c>
      <c r="C40" s="28">
        <v>3</v>
      </c>
      <c r="D40" s="70" t="s">
        <v>59</v>
      </c>
      <c r="E40" s="70"/>
      <c r="F40" s="70"/>
      <c r="G40" s="70"/>
      <c r="H40" s="70"/>
      <c r="I40" s="70"/>
      <c r="J40" s="70"/>
      <c r="K40" s="70"/>
      <c r="L40" s="70"/>
      <c r="M40" s="70"/>
      <c r="N40" s="70"/>
      <c r="O40" s="70"/>
      <c r="P40" s="70"/>
      <c r="Q40" s="70"/>
      <c r="R40" s="70"/>
      <c r="S40" s="70"/>
      <c r="T40" s="70"/>
      <c r="U40" s="70"/>
      <c r="V40" s="70"/>
    </row>
    <row r="41" spans="1:22" s="64" customFormat="1" ht="34.5" customHeight="1" x14ac:dyDescent="0.25">
      <c r="A41" s="34">
        <v>38</v>
      </c>
      <c r="B41" s="67" t="s">
        <v>133</v>
      </c>
      <c r="C41" s="28">
        <v>3</v>
      </c>
      <c r="D41" s="70" t="s">
        <v>59</v>
      </c>
      <c r="E41" s="70"/>
      <c r="F41" s="70"/>
      <c r="G41" s="70"/>
      <c r="H41" s="70"/>
      <c r="I41" s="70"/>
      <c r="J41" s="70"/>
      <c r="K41" s="70"/>
      <c r="L41" s="70"/>
      <c r="M41" s="70"/>
      <c r="N41" s="70"/>
      <c r="O41" s="70"/>
      <c r="P41" s="70"/>
      <c r="Q41" s="70"/>
      <c r="R41" s="70"/>
      <c r="S41" s="70"/>
      <c r="T41" s="70"/>
      <c r="U41" s="70"/>
      <c r="V41" s="70"/>
    </row>
    <row r="42" spans="1:22" s="64" customFormat="1" ht="34.5" customHeight="1" x14ac:dyDescent="0.25">
      <c r="A42" s="34">
        <v>39</v>
      </c>
      <c r="B42" s="67" t="s">
        <v>134</v>
      </c>
      <c r="C42" s="28">
        <v>3</v>
      </c>
      <c r="D42" s="70" t="s">
        <v>59</v>
      </c>
      <c r="E42" s="70"/>
      <c r="F42" s="70"/>
      <c r="G42" s="70"/>
      <c r="H42" s="70"/>
      <c r="I42" s="70"/>
      <c r="J42" s="70"/>
      <c r="K42" s="70"/>
      <c r="L42" s="70"/>
      <c r="M42" s="70"/>
      <c r="N42" s="70"/>
      <c r="O42" s="70"/>
      <c r="P42" s="70"/>
      <c r="Q42" s="70"/>
      <c r="R42" s="70"/>
      <c r="S42" s="70"/>
      <c r="T42" s="70"/>
      <c r="U42" s="70"/>
      <c r="V42" s="70"/>
    </row>
    <row r="43" spans="1:22" s="64" customFormat="1" ht="34.5" customHeight="1" x14ac:dyDescent="0.25">
      <c r="A43" s="34">
        <v>40</v>
      </c>
      <c r="B43" s="67" t="s">
        <v>135</v>
      </c>
      <c r="C43" s="28">
        <v>3</v>
      </c>
      <c r="D43" s="70" t="s">
        <v>59</v>
      </c>
      <c r="E43" s="70"/>
      <c r="F43" s="70"/>
      <c r="G43" s="70"/>
      <c r="H43" s="70"/>
      <c r="I43" s="70"/>
      <c r="J43" s="70"/>
      <c r="K43" s="70"/>
      <c r="L43" s="70"/>
      <c r="M43" s="70"/>
      <c r="N43" s="70"/>
      <c r="O43" s="70"/>
      <c r="P43" s="70"/>
      <c r="Q43" s="70"/>
      <c r="R43" s="70"/>
      <c r="S43" s="70"/>
      <c r="T43" s="70"/>
      <c r="U43" s="70"/>
      <c r="V43" s="70"/>
    </row>
    <row r="44" spans="1:22" s="64" customFormat="1" ht="34.5" customHeight="1" x14ac:dyDescent="0.25">
      <c r="A44" s="34">
        <v>41</v>
      </c>
      <c r="B44" s="67" t="s">
        <v>136</v>
      </c>
      <c r="C44" s="28">
        <v>3</v>
      </c>
      <c r="D44" s="70" t="s">
        <v>59</v>
      </c>
      <c r="E44" s="70"/>
      <c r="F44" s="70"/>
      <c r="G44" s="70"/>
      <c r="H44" s="70"/>
      <c r="I44" s="70"/>
      <c r="J44" s="70"/>
      <c r="K44" s="70"/>
      <c r="L44" s="70"/>
      <c r="M44" s="70"/>
      <c r="N44" s="70"/>
      <c r="O44" s="70"/>
      <c r="P44" s="70"/>
      <c r="Q44" s="70"/>
      <c r="R44" s="70"/>
      <c r="S44" s="70"/>
      <c r="T44" s="70"/>
      <c r="U44" s="70"/>
      <c r="V44" s="70"/>
    </row>
    <row r="45" spans="1:22" s="64" customFormat="1" ht="34.5" customHeight="1" x14ac:dyDescent="0.25">
      <c r="A45" s="34">
        <v>42</v>
      </c>
      <c r="B45" s="67" t="s">
        <v>137</v>
      </c>
      <c r="C45" s="28">
        <v>3</v>
      </c>
      <c r="D45" s="70" t="s">
        <v>59</v>
      </c>
      <c r="E45" s="70"/>
      <c r="F45" s="70"/>
      <c r="G45" s="70"/>
      <c r="H45" s="70"/>
      <c r="I45" s="70"/>
      <c r="J45" s="70"/>
      <c r="K45" s="70"/>
      <c r="L45" s="70"/>
      <c r="M45" s="70"/>
      <c r="N45" s="70"/>
      <c r="O45" s="70"/>
      <c r="P45" s="70"/>
      <c r="Q45" s="70"/>
      <c r="R45" s="70"/>
      <c r="S45" s="70"/>
      <c r="T45" s="70"/>
      <c r="U45" s="70"/>
      <c r="V45" s="70"/>
    </row>
    <row r="46" spans="1:22" s="64" customFormat="1" ht="34.5" customHeight="1" x14ac:dyDescent="0.25">
      <c r="A46" s="34">
        <v>43</v>
      </c>
      <c r="B46" s="67" t="s">
        <v>138</v>
      </c>
      <c r="C46" s="28">
        <v>4</v>
      </c>
      <c r="D46" s="70" t="s">
        <v>59</v>
      </c>
      <c r="E46" s="70"/>
      <c r="F46" s="70"/>
      <c r="G46" s="70"/>
      <c r="H46" s="70"/>
      <c r="I46" s="70"/>
      <c r="J46" s="70"/>
      <c r="K46" s="70"/>
      <c r="L46" s="70"/>
      <c r="M46" s="70"/>
      <c r="N46" s="70"/>
      <c r="O46" s="70"/>
      <c r="P46" s="70"/>
      <c r="Q46" s="70"/>
      <c r="R46" s="70"/>
      <c r="S46" s="70"/>
      <c r="T46" s="70"/>
      <c r="U46" s="70"/>
      <c r="V46" s="70"/>
    </row>
    <row r="47" spans="1:22" s="64" customFormat="1" ht="34.5" customHeight="1" x14ac:dyDescent="0.25">
      <c r="A47" s="34">
        <v>44</v>
      </c>
      <c r="B47" s="67" t="s">
        <v>139</v>
      </c>
      <c r="C47" s="28">
        <v>2</v>
      </c>
      <c r="D47" s="70" t="s">
        <v>59</v>
      </c>
      <c r="E47" s="70"/>
      <c r="F47" s="70"/>
      <c r="G47" s="70"/>
      <c r="H47" s="70"/>
      <c r="I47" s="70"/>
      <c r="J47" s="70"/>
      <c r="K47" s="70"/>
      <c r="L47" s="70"/>
      <c r="M47" s="70"/>
      <c r="N47" s="70" t="s">
        <v>59</v>
      </c>
      <c r="O47" s="70" t="s">
        <v>59</v>
      </c>
      <c r="P47" s="70" t="s">
        <v>59</v>
      </c>
      <c r="Q47" s="70"/>
      <c r="R47" s="70"/>
      <c r="S47" s="70"/>
      <c r="T47" s="70"/>
      <c r="U47" s="70"/>
      <c r="V47" s="70" t="s">
        <v>59</v>
      </c>
    </row>
    <row r="48" spans="1:22" s="64" customFormat="1" ht="34.5" customHeight="1" x14ac:dyDescent="0.25">
      <c r="A48" s="34">
        <v>45</v>
      </c>
      <c r="B48" s="67" t="s">
        <v>140</v>
      </c>
      <c r="C48" s="28">
        <v>2</v>
      </c>
      <c r="D48" s="70" t="s">
        <v>59</v>
      </c>
      <c r="E48" s="70"/>
      <c r="F48" s="70"/>
      <c r="G48" s="70"/>
      <c r="H48" s="70"/>
      <c r="I48" s="70"/>
      <c r="J48" s="70"/>
      <c r="K48" s="70"/>
      <c r="L48" s="70"/>
      <c r="M48" s="70"/>
      <c r="N48" s="70"/>
      <c r="O48" s="70"/>
      <c r="P48" s="70"/>
      <c r="Q48" s="70"/>
      <c r="R48" s="70"/>
      <c r="S48" s="70"/>
      <c r="T48" s="70"/>
      <c r="U48" s="70"/>
      <c r="V48" s="70"/>
    </row>
    <row r="49" spans="1:22" s="64" customFormat="1" ht="34.5" customHeight="1" x14ac:dyDescent="0.25">
      <c r="A49" s="34">
        <v>46</v>
      </c>
      <c r="B49" s="67" t="s">
        <v>147</v>
      </c>
      <c r="C49" s="28">
        <v>2</v>
      </c>
      <c r="D49" s="70" t="s">
        <v>59</v>
      </c>
      <c r="E49" s="70"/>
      <c r="F49" s="70" t="s">
        <v>59</v>
      </c>
      <c r="G49" s="70" t="s">
        <v>59</v>
      </c>
      <c r="H49" s="70"/>
      <c r="I49" s="70"/>
      <c r="J49" s="70" t="s">
        <v>59</v>
      </c>
      <c r="K49" s="70"/>
      <c r="L49" s="70"/>
      <c r="M49" s="70"/>
      <c r="N49" s="70"/>
      <c r="O49" s="70"/>
      <c r="P49" s="70"/>
      <c r="Q49" s="70"/>
      <c r="R49" s="70"/>
      <c r="S49" s="70"/>
      <c r="T49" s="70"/>
      <c r="U49" s="70"/>
      <c r="V49" s="70"/>
    </row>
    <row r="50" spans="1:22" s="64" customFormat="1" ht="34.5" customHeight="1" x14ac:dyDescent="0.25">
      <c r="A50" s="34">
        <v>47</v>
      </c>
      <c r="B50" s="67" t="s">
        <v>148</v>
      </c>
      <c r="C50" s="28">
        <v>2</v>
      </c>
      <c r="D50" s="70" t="s">
        <v>59</v>
      </c>
      <c r="E50" s="70"/>
      <c r="F50" s="70"/>
      <c r="G50" s="70" t="s">
        <v>59</v>
      </c>
      <c r="H50" s="70" t="s">
        <v>59</v>
      </c>
      <c r="I50" s="70"/>
      <c r="J50" s="70" t="s">
        <v>59</v>
      </c>
      <c r="K50" s="70"/>
      <c r="L50" s="70"/>
      <c r="M50" s="70"/>
      <c r="N50" s="70"/>
      <c r="O50" s="70"/>
      <c r="P50" s="70"/>
      <c r="Q50" s="70"/>
      <c r="R50" s="70"/>
      <c r="S50" s="70"/>
      <c r="T50" s="70"/>
      <c r="U50" s="70"/>
      <c r="V50" s="70"/>
    </row>
    <row r="51" spans="1:22" ht="34.5" customHeight="1" x14ac:dyDescent="0.25">
      <c r="A51" s="34">
        <v>48</v>
      </c>
      <c r="B51" s="67" t="s">
        <v>149</v>
      </c>
      <c r="C51" s="28">
        <v>2</v>
      </c>
      <c r="D51" s="70" t="s">
        <v>59</v>
      </c>
      <c r="E51" s="70"/>
      <c r="F51" s="70"/>
      <c r="G51" s="70" t="s">
        <v>59</v>
      </c>
      <c r="H51" s="70"/>
      <c r="I51" s="70"/>
      <c r="J51" s="70"/>
      <c r="K51" s="70"/>
      <c r="L51" s="70"/>
      <c r="M51" s="70"/>
      <c r="N51" s="70"/>
      <c r="O51" s="70"/>
      <c r="P51" s="70"/>
      <c r="Q51" s="70"/>
      <c r="R51" s="70"/>
      <c r="S51" s="70"/>
      <c r="T51" s="70"/>
      <c r="U51" s="70"/>
      <c r="V51" s="70"/>
    </row>
    <row r="52" spans="1:22" ht="34.5" customHeight="1" x14ac:dyDescent="0.25">
      <c r="A52" s="34">
        <v>49</v>
      </c>
      <c r="B52" s="67" t="s">
        <v>150</v>
      </c>
      <c r="C52" s="28">
        <v>4</v>
      </c>
      <c r="D52" s="70" t="s">
        <v>59</v>
      </c>
      <c r="E52" s="70" t="s">
        <v>59</v>
      </c>
      <c r="F52" s="70"/>
      <c r="G52" s="70"/>
      <c r="H52" s="70"/>
      <c r="I52" s="70"/>
      <c r="J52" s="70"/>
      <c r="K52" s="70"/>
      <c r="L52" s="70"/>
      <c r="M52" s="70"/>
      <c r="N52" s="70"/>
      <c r="O52" s="70"/>
      <c r="P52" s="70"/>
      <c r="Q52" s="70"/>
      <c r="R52" s="70"/>
      <c r="S52" s="70"/>
      <c r="T52" s="70"/>
      <c r="U52" s="70"/>
      <c r="V52" s="70"/>
    </row>
    <row r="53" spans="1:22" ht="34.5" customHeight="1" x14ac:dyDescent="0.25">
      <c r="A53" s="34">
        <v>50</v>
      </c>
      <c r="B53" s="67" t="s">
        <v>151</v>
      </c>
      <c r="C53" s="28">
        <v>2</v>
      </c>
      <c r="D53" s="70" t="s">
        <v>59</v>
      </c>
      <c r="E53" s="70" t="s">
        <v>59</v>
      </c>
      <c r="F53" s="70"/>
      <c r="G53" s="70"/>
      <c r="H53" s="70"/>
      <c r="I53" s="70"/>
      <c r="J53" s="70"/>
      <c r="K53" s="70"/>
      <c r="L53" s="70"/>
      <c r="M53" s="70"/>
      <c r="N53" s="70"/>
      <c r="O53" s="70"/>
      <c r="P53" s="70"/>
      <c r="Q53" s="70"/>
      <c r="R53" s="70"/>
      <c r="S53" s="70"/>
      <c r="T53" s="70"/>
      <c r="U53" s="70"/>
      <c r="V53" s="70"/>
    </row>
    <row r="54" spans="1:22" ht="34.5" customHeight="1" x14ac:dyDescent="0.25">
      <c r="A54" s="34">
        <v>51</v>
      </c>
      <c r="B54" s="67" t="s">
        <v>152</v>
      </c>
      <c r="C54" s="28">
        <v>2</v>
      </c>
      <c r="D54" s="70" t="s">
        <v>59</v>
      </c>
      <c r="E54" s="70"/>
      <c r="F54" s="70"/>
      <c r="G54" s="70"/>
      <c r="H54" s="70"/>
      <c r="I54" s="70"/>
      <c r="J54" s="70"/>
      <c r="K54" s="70"/>
      <c r="L54" s="70"/>
      <c r="M54" s="70"/>
      <c r="N54" s="70"/>
      <c r="O54" s="70"/>
      <c r="P54" s="70"/>
      <c r="Q54" s="70"/>
      <c r="R54" s="70"/>
      <c r="S54" s="70"/>
      <c r="T54" s="70"/>
      <c r="U54" s="70"/>
      <c r="V54" s="70"/>
    </row>
    <row r="55" spans="1:22" ht="34.5" customHeight="1" x14ac:dyDescent="0.25">
      <c r="A55" s="34">
        <v>52</v>
      </c>
      <c r="B55" s="67" t="s">
        <v>153</v>
      </c>
      <c r="C55" s="28">
        <v>2</v>
      </c>
      <c r="D55" s="70" t="s">
        <v>59</v>
      </c>
      <c r="E55" s="70"/>
      <c r="F55" s="70"/>
      <c r="G55" s="70"/>
      <c r="H55" s="70"/>
      <c r="I55" s="70"/>
      <c r="J55" s="70"/>
      <c r="K55" s="70"/>
      <c r="L55" s="70"/>
      <c r="M55" s="70"/>
      <c r="N55" s="70"/>
      <c r="O55" s="70"/>
      <c r="P55" s="70"/>
      <c r="Q55" s="70"/>
      <c r="R55" s="70"/>
      <c r="S55" s="70"/>
      <c r="T55" s="70"/>
      <c r="U55" s="70"/>
      <c r="V55" s="70"/>
    </row>
    <row r="56" spans="1:22" ht="34.5" customHeight="1" x14ac:dyDescent="0.25">
      <c r="A56" s="34">
        <v>53</v>
      </c>
      <c r="B56" s="67" t="s">
        <v>154</v>
      </c>
      <c r="C56" s="28">
        <v>2</v>
      </c>
      <c r="D56" s="70" t="s">
        <v>59</v>
      </c>
      <c r="E56" s="70"/>
      <c r="F56" s="70"/>
      <c r="G56" s="70"/>
      <c r="H56" s="70"/>
      <c r="I56" s="70"/>
      <c r="J56" s="70"/>
      <c r="K56" s="70"/>
      <c r="L56" s="70"/>
      <c r="M56" s="70" t="s">
        <v>59</v>
      </c>
      <c r="N56" s="70" t="s">
        <v>59</v>
      </c>
      <c r="O56" s="70"/>
      <c r="P56" s="70"/>
      <c r="Q56" s="70"/>
      <c r="R56" s="70"/>
      <c r="S56" s="70"/>
      <c r="T56" s="70"/>
      <c r="U56" s="70"/>
      <c r="V56" s="70"/>
    </row>
    <row r="57" spans="1:22" ht="34.5" customHeight="1" x14ac:dyDescent="0.25">
      <c r="A57" s="34">
        <v>54</v>
      </c>
      <c r="B57" s="67" t="s">
        <v>155</v>
      </c>
      <c r="C57" s="28">
        <v>2</v>
      </c>
      <c r="D57" s="70" t="s">
        <v>59</v>
      </c>
      <c r="E57" s="70"/>
      <c r="F57" s="70"/>
      <c r="G57" s="70"/>
      <c r="H57" s="70"/>
      <c r="I57" s="70"/>
      <c r="J57" s="70"/>
      <c r="K57" s="70"/>
      <c r="L57" s="70"/>
      <c r="M57" s="70"/>
      <c r="N57" s="70"/>
      <c r="O57" s="70"/>
      <c r="P57" s="70"/>
      <c r="Q57" s="70"/>
      <c r="R57" s="70"/>
      <c r="S57" s="70"/>
      <c r="T57" s="70"/>
      <c r="U57" s="70"/>
      <c r="V57" s="70"/>
    </row>
    <row r="58" spans="1:22" ht="34.5" customHeight="1" x14ac:dyDescent="0.25">
      <c r="A58" s="34">
        <v>55</v>
      </c>
      <c r="B58" s="67" t="s">
        <v>156</v>
      </c>
      <c r="C58" s="28">
        <v>4</v>
      </c>
      <c r="D58" s="70" t="s">
        <v>59</v>
      </c>
      <c r="E58" s="70"/>
      <c r="F58" s="70" t="s">
        <v>59</v>
      </c>
      <c r="G58" s="70" t="s">
        <v>59</v>
      </c>
      <c r="H58" s="70"/>
      <c r="I58" s="70" t="s">
        <v>59</v>
      </c>
      <c r="J58" s="70"/>
      <c r="K58" s="70"/>
      <c r="L58" s="70" t="s">
        <v>59</v>
      </c>
      <c r="M58" s="70"/>
      <c r="N58" s="70"/>
      <c r="O58" s="70" t="s">
        <v>59</v>
      </c>
      <c r="P58" s="70"/>
      <c r="Q58" s="70"/>
      <c r="R58" s="70"/>
      <c r="S58" s="70" t="s">
        <v>59</v>
      </c>
      <c r="T58" s="70"/>
      <c r="U58" s="70"/>
      <c r="V58" s="70"/>
    </row>
    <row r="59" spans="1:22" ht="34.5" customHeight="1" x14ac:dyDescent="0.25">
      <c r="A59" s="34">
        <v>56</v>
      </c>
      <c r="B59" s="67" t="s">
        <v>157</v>
      </c>
      <c r="C59" s="28">
        <v>6</v>
      </c>
      <c r="D59" s="70" t="s">
        <v>59</v>
      </c>
      <c r="E59" s="70" t="s">
        <v>59</v>
      </c>
      <c r="F59" s="70" t="s">
        <v>59</v>
      </c>
      <c r="G59" s="70"/>
      <c r="H59" s="70" t="s">
        <v>59</v>
      </c>
      <c r="I59" s="70"/>
      <c r="J59" s="70"/>
      <c r="K59" s="70" t="s">
        <v>59</v>
      </c>
      <c r="L59" s="70"/>
      <c r="M59" s="70"/>
      <c r="N59" s="70" t="s">
        <v>59</v>
      </c>
      <c r="O59" s="70" t="s">
        <v>59</v>
      </c>
      <c r="P59" s="70" t="s">
        <v>59</v>
      </c>
      <c r="Q59" s="70" t="s">
        <v>59</v>
      </c>
      <c r="R59" s="70"/>
      <c r="S59" s="70" t="s">
        <v>59</v>
      </c>
      <c r="T59" s="70"/>
      <c r="U59" s="70"/>
      <c r="V59" s="70" t="s">
        <v>59</v>
      </c>
    </row>
    <row r="60" spans="1:22" ht="34.5" customHeight="1" x14ac:dyDescent="0.25">
      <c r="A60" s="34">
        <v>57</v>
      </c>
      <c r="B60" s="67" t="s">
        <v>141</v>
      </c>
      <c r="C60" s="28">
        <v>3</v>
      </c>
      <c r="D60" s="70" t="s">
        <v>59</v>
      </c>
      <c r="E60" s="70"/>
      <c r="F60" s="70"/>
      <c r="G60" s="70"/>
      <c r="H60" s="70"/>
      <c r="I60" s="70"/>
      <c r="J60" s="70"/>
      <c r="K60" s="70"/>
      <c r="L60" s="70"/>
      <c r="M60" s="70"/>
      <c r="N60" s="70" t="s">
        <v>59</v>
      </c>
      <c r="O60" s="70"/>
      <c r="P60" s="70" t="s">
        <v>59</v>
      </c>
      <c r="Q60" s="70"/>
      <c r="R60" s="70"/>
      <c r="S60" s="70"/>
      <c r="T60" s="70"/>
      <c r="U60" s="70"/>
      <c r="V60" s="70" t="s">
        <v>59</v>
      </c>
    </row>
    <row r="61" spans="1:22" ht="34.5" customHeight="1" x14ac:dyDescent="0.25">
      <c r="A61" s="34">
        <v>58</v>
      </c>
      <c r="B61" s="67" t="s">
        <v>142</v>
      </c>
      <c r="C61" s="28">
        <v>3</v>
      </c>
      <c r="D61" s="70" t="s">
        <v>59</v>
      </c>
      <c r="E61" s="71"/>
      <c r="F61" s="71"/>
      <c r="G61" s="71"/>
      <c r="H61" s="71"/>
      <c r="I61" s="71"/>
      <c r="J61" s="71"/>
      <c r="K61" s="71"/>
      <c r="L61" s="71"/>
      <c r="M61" s="71"/>
      <c r="N61" s="71"/>
      <c r="O61" s="71"/>
      <c r="P61" s="71"/>
      <c r="Q61" s="71"/>
      <c r="R61" s="71"/>
      <c r="S61" s="71"/>
      <c r="T61" s="71"/>
      <c r="U61" s="71"/>
      <c r="V61" s="71"/>
    </row>
    <row r="62" spans="1:22" ht="34.5" customHeight="1" x14ac:dyDescent="0.25">
      <c r="A62" s="34">
        <v>59</v>
      </c>
      <c r="B62" s="67" t="s">
        <v>143</v>
      </c>
      <c r="C62" s="28">
        <v>3</v>
      </c>
      <c r="D62" s="70" t="s">
        <v>59</v>
      </c>
      <c r="E62" s="71"/>
      <c r="F62" s="71"/>
      <c r="G62" s="71"/>
      <c r="H62" s="71"/>
      <c r="I62" s="71"/>
      <c r="J62" s="71"/>
      <c r="K62" s="71"/>
      <c r="L62" s="71"/>
      <c r="M62" s="71"/>
      <c r="N62" s="71"/>
      <c r="O62" s="71"/>
      <c r="P62" s="71"/>
      <c r="Q62" s="71"/>
      <c r="R62" s="71"/>
      <c r="S62" s="71"/>
      <c r="T62" s="71"/>
      <c r="U62" s="71"/>
      <c r="V62" s="71"/>
    </row>
    <row r="63" spans="1:22" ht="34.5" customHeight="1" x14ac:dyDescent="0.25">
      <c r="A63" s="34">
        <v>60</v>
      </c>
      <c r="B63" s="67" t="s">
        <v>144</v>
      </c>
      <c r="C63" s="28">
        <v>3</v>
      </c>
      <c r="D63" s="70" t="s">
        <v>59</v>
      </c>
      <c r="E63" s="71"/>
      <c r="F63" s="71"/>
      <c r="G63" s="71"/>
      <c r="H63" s="71"/>
      <c r="I63" s="71"/>
      <c r="J63" s="71"/>
      <c r="K63" s="71"/>
      <c r="L63" s="71"/>
      <c r="M63" s="71"/>
      <c r="N63" s="71"/>
      <c r="O63" s="71"/>
      <c r="P63" s="71"/>
      <c r="Q63" s="71"/>
      <c r="R63" s="71"/>
      <c r="S63" s="71"/>
      <c r="T63" s="71"/>
      <c r="U63" s="71"/>
      <c r="V63" s="71"/>
    </row>
    <row r="64" spans="1:22" ht="34.5" customHeight="1" x14ac:dyDescent="0.25">
      <c r="A64" s="34">
        <v>61</v>
      </c>
      <c r="B64" s="67" t="s">
        <v>145</v>
      </c>
      <c r="C64" s="28">
        <v>3</v>
      </c>
      <c r="D64" s="70" t="s">
        <v>59</v>
      </c>
      <c r="E64" s="71"/>
      <c r="F64" s="71"/>
      <c r="G64" s="71"/>
      <c r="H64" s="71"/>
      <c r="I64" s="71"/>
      <c r="J64" s="71"/>
      <c r="K64" s="71"/>
      <c r="L64" s="71"/>
      <c r="M64" s="71"/>
      <c r="N64" s="71"/>
      <c r="O64" s="71"/>
      <c r="P64" s="71"/>
      <c r="Q64" s="71"/>
      <c r="R64" s="71"/>
      <c r="S64" s="71"/>
      <c r="T64" s="71"/>
      <c r="U64" s="71"/>
      <c r="V64" s="71"/>
    </row>
    <row r="65" spans="1:22" ht="34.5" customHeight="1" x14ac:dyDescent="0.25">
      <c r="A65" s="34">
        <v>62</v>
      </c>
      <c r="B65" s="67" t="s">
        <v>146</v>
      </c>
      <c r="C65" s="28">
        <v>3</v>
      </c>
      <c r="D65" s="70" t="s">
        <v>59</v>
      </c>
      <c r="E65" s="71"/>
      <c r="F65" s="71"/>
      <c r="G65" s="71"/>
      <c r="H65" s="71"/>
      <c r="I65" s="71"/>
      <c r="J65" s="71"/>
      <c r="K65" s="71"/>
      <c r="L65" s="71"/>
      <c r="M65" s="71"/>
      <c r="N65" s="71"/>
      <c r="O65" s="71"/>
      <c r="P65" s="71"/>
      <c r="Q65" s="71"/>
      <c r="R65" s="71"/>
      <c r="S65" s="71"/>
      <c r="T65" s="71"/>
      <c r="U65" s="71"/>
      <c r="V65" s="71"/>
    </row>
  </sheetData>
  <mergeCells count="1">
    <mergeCell ref="A1:D1"/>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topLeftCell="L1" zoomScale="25" zoomScaleNormal="25" workbookViewId="0">
      <selection activeCell="AA20" sqref="AA20"/>
    </sheetView>
  </sheetViews>
  <sheetFormatPr defaultColWidth="10.28515625" defaultRowHeight="15.75" x14ac:dyDescent="0.25"/>
  <cols>
    <col min="1" max="1" width="6" style="456" customWidth="1"/>
    <col min="2" max="2" width="12.28515625" style="456" customWidth="1"/>
    <col min="3" max="3" width="36.85546875" style="456" customWidth="1"/>
    <col min="4" max="5" width="7.85546875" style="456" customWidth="1"/>
    <col min="6" max="7" width="7.28515625" style="463" customWidth="1"/>
    <col min="8" max="8" width="12.7109375" style="463" customWidth="1"/>
    <col min="9" max="9" width="35" style="456" customWidth="1"/>
    <col min="10" max="13" width="8.140625" style="458" customWidth="1"/>
    <col min="14" max="14" width="12.5703125" style="458" customWidth="1"/>
    <col min="15" max="15" width="36" style="456" customWidth="1"/>
    <col min="16" max="19" width="7.7109375" style="458" customWidth="1"/>
    <col min="20" max="20" width="13.7109375" style="458" customWidth="1"/>
    <col min="21" max="21" width="33.5703125" style="456" customWidth="1"/>
    <col min="22" max="23" width="7" style="458" customWidth="1"/>
    <col min="24" max="25" width="7.85546875" style="458" customWidth="1"/>
    <col min="26" max="26" width="11.7109375" style="458" customWidth="1"/>
    <col min="27" max="27" width="39.42578125" style="456" customWidth="1"/>
    <col min="28" max="31" width="8" style="458" customWidth="1"/>
    <col min="32" max="32" width="13.42578125" style="458" customWidth="1"/>
    <col min="33" max="33" width="40.7109375" style="456" customWidth="1"/>
    <col min="34" max="37" width="6.85546875" style="458" customWidth="1"/>
    <col min="38" max="38" width="15.140625" style="458" customWidth="1"/>
    <col min="39" max="39" width="29.42578125" style="456" customWidth="1"/>
    <col min="40" max="43" width="6.7109375" style="458" customWidth="1"/>
    <col min="44" max="44" width="13.42578125" style="458" customWidth="1"/>
    <col min="45" max="45" width="38.85546875" style="456" customWidth="1"/>
    <col min="46" max="49" width="10.28515625" style="458"/>
    <col min="50" max="50" width="16.42578125" style="456" customWidth="1"/>
    <col min="51" max="16384" width="10.28515625" style="456"/>
  </cols>
  <sheetData>
    <row r="1" spans="1:50" ht="35.25" customHeight="1" x14ac:dyDescent="0.25">
      <c r="C1" s="714" t="s">
        <v>60</v>
      </c>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row>
    <row r="2" spans="1:50" ht="18" customHeight="1" x14ac:dyDescent="0.25"/>
    <row r="3" spans="1:50" ht="31.5" customHeight="1" x14ac:dyDescent="0.25">
      <c r="A3" s="708" t="s">
        <v>627</v>
      </c>
      <c r="B3" s="711" t="s">
        <v>61</v>
      </c>
      <c r="C3" s="712"/>
      <c r="D3" s="711" t="s">
        <v>625</v>
      </c>
      <c r="E3" s="717"/>
      <c r="F3" s="717"/>
      <c r="G3" s="712"/>
      <c r="H3" s="711" t="s">
        <v>62</v>
      </c>
      <c r="I3" s="712"/>
      <c r="J3" s="718" t="s">
        <v>625</v>
      </c>
      <c r="K3" s="719"/>
      <c r="L3" s="719"/>
      <c r="M3" s="720"/>
      <c r="N3" s="711" t="s">
        <v>63</v>
      </c>
      <c r="O3" s="712"/>
      <c r="P3" s="718" t="s">
        <v>625</v>
      </c>
      <c r="Q3" s="719"/>
      <c r="R3" s="719"/>
      <c r="S3" s="720"/>
      <c r="T3" s="711" t="s">
        <v>64</v>
      </c>
      <c r="U3" s="712"/>
      <c r="V3" s="718" t="s">
        <v>625</v>
      </c>
      <c r="W3" s="719"/>
      <c r="X3" s="719"/>
      <c r="Y3" s="720"/>
      <c r="Z3" s="711" t="s">
        <v>65</v>
      </c>
      <c r="AA3" s="712"/>
      <c r="AB3" s="718" t="s">
        <v>625</v>
      </c>
      <c r="AC3" s="719"/>
      <c r="AD3" s="719"/>
      <c r="AE3" s="720"/>
      <c r="AF3" s="711" t="s">
        <v>66</v>
      </c>
      <c r="AG3" s="712"/>
      <c r="AH3" s="718" t="s">
        <v>625</v>
      </c>
      <c r="AI3" s="719"/>
      <c r="AJ3" s="719"/>
      <c r="AK3" s="720"/>
      <c r="AL3" s="711" t="s">
        <v>67</v>
      </c>
      <c r="AM3" s="712"/>
      <c r="AN3" s="718" t="s">
        <v>625</v>
      </c>
      <c r="AO3" s="719"/>
      <c r="AP3" s="719"/>
      <c r="AQ3" s="720"/>
      <c r="AR3" s="711" t="s">
        <v>68</v>
      </c>
      <c r="AS3" s="712"/>
      <c r="AT3" s="707" t="s">
        <v>625</v>
      </c>
      <c r="AU3" s="707"/>
      <c r="AV3" s="707"/>
      <c r="AW3" s="707"/>
    </row>
    <row r="4" spans="1:50" ht="31.5" customHeight="1" x14ac:dyDescent="0.25">
      <c r="A4" s="709"/>
      <c r="B4" s="449" t="s">
        <v>623</v>
      </c>
      <c r="C4" s="449"/>
      <c r="D4" s="449" t="s">
        <v>1</v>
      </c>
      <c r="E4" s="449" t="s">
        <v>622</v>
      </c>
      <c r="F4" s="450" t="s">
        <v>624</v>
      </c>
      <c r="G4" s="450" t="s">
        <v>691</v>
      </c>
      <c r="H4" s="449" t="s">
        <v>623</v>
      </c>
      <c r="I4" s="449"/>
      <c r="J4" s="450" t="s">
        <v>1</v>
      </c>
      <c r="K4" s="450" t="s">
        <v>622</v>
      </c>
      <c r="L4" s="450" t="s">
        <v>624</v>
      </c>
      <c r="M4" s="450" t="s">
        <v>691</v>
      </c>
      <c r="N4" s="449" t="s">
        <v>623</v>
      </c>
      <c r="O4" s="449"/>
      <c r="P4" s="450" t="s">
        <v>1</v>
      </c>
      <c r="Q4" s="450" t="s">
        <v>622</v>
      </c>
      <c r="R4" s="450" t="s">
        <v>624</v>
      </c>
      <c r="S4" s="450" t="s">
        <v>691</v>
      </c>
      <c r="T4" s="449" t="s">
        <v>623</v>
      </c>
      <c r="U4" s="449"/>
      <c r="V4" s="450" t="s">
        <v>1</v>
      </c>
      <c r="W4" s="450" t="s">
        <v>622</v>
      </c>
      <c r="X4" s="450" t="s">
        <v>624</v>
      </c>
      <c r="Y4" s="450" t="s">
        <v>691</v>
      </c>
      <c r="Z4" s="449" t="s">
        <v>623</v>
      </c>
      <c r="AA4" s="449"/>
      <c r="AB4" s="450" t="s">
        <v>1</v>
      </c>
      <c r="AC4" s="450" t="s">
        <v>622</v>
      </c>
      <c r="AD4" s="450" t="s">
        <v>624</v>
      </c>
      <c r="AE4" s="450" t="s">
        <v>691</v>
      </c>
      <c r="AF4" s="449" t="s">
        <v>623</v>
      </c>
      <c r="AG4" s="449"/>
      <c r="AH4" s="450" t="s">
        <v>1</v>
      </c>
      <c r="AI4" s="450" t="s">
        <v>622</v>
      </c>
      <c r="AJ4" s="450" t="s">
        <v>624</v>
      </c>
      <c r="AK4" s="450" t="s">
        <v>691</v>
      </c>
      <c r="AL4" s="449" t="s">
        <v>623</v>
      </c>
      <c r="AM4" s="449"/>
      <c r="AN4" s="450" t="s">
        <v>1</v>
      </c>
      <c r="AO4" s="450" t="s">
        <v>622</v>
      </c>
      <c r="AP4" s="450" t="s">
        <v>624</v>
      </c>
      <c r="AQ4" s="450" t="s">
        <v>691</v>
      </c>
      <c r="AR4" s="449" t="s">
        <v>623</v>
      </c>
      <c r="AS4" s="449"/>
      <c r="AT4" s="450" t="s">
        <v>1</v>
      </c>
      <c r="AU4" s="450" t="s">
        <v>622</v>
      </c>
      <c r="AV4" s="450" t="s">
        <v>624</v>
      </c>
      <c r="AW4" s="450" t="s">
        <v>691</v>
      </c>
    </row>
    <row r="5" spans="1:50" s="470" customFormat="1" ht="39.75" customHeight="1" x14ac:dyDescent="0.25">
      <c r="A5" s="465">
        <v>1</v>
      </c>
      <c r="B5" s="528" t="s">
        <v>628</v>
      </c>
      <c r="C5" s="466" t="s">
        <v>2</v>
      </c>
      <c r="D5" s="451">
        <v>2</v>
      </c>
      <c r="E5" s="451">
        <v>2</v>
      </c>
      <c r="F5" s="451">
        <v>0</v>
      </c>
      <c r="G5" s="451">
        <v>0</v>
      </c>
      <c r="H5" s="528" t="s">
        <v>636</v>
      </c>
      <c r="I5" s="466" t="s">
        <v>306</v>
      </c>
      <c r="J5" s="451">
        <v>2</v>
      </c>
      <c r="K5" s="451">
        <v>2</v>
      </c>
      <c r="L5" s="451"/>
      <c r="M5" s="451"/>
      <c r="N5" s="528" t="s">
        <v>644</v>
      </c>
      <c r="O5" s="466" t="s">
        <v>191</v>
      </c>
      <c r="P5" s="451">
        <v>2</v>
      </c>
      <c r="Q5" s="451">
        <v>2</v>
      </c>
      <c r="R5" s="451"/>
      <c r="S5" s="451"/>
      <c r="T5" s="529" t="s">
        <v>652</v>
      </c>
      <c r="U5" s="538" t="s">
        <v>690</v>
      </c>
      <c r="V5" s="467">
        <v>2</v>
      </c>
      <c r="W5" s="467">
        <v>2</v>
      </c>
      <c r="X5" s="467"/>
      <c r="Y5" s="467"/>
      <c r="Z5" s="531" t="s">
        <v>660</v>
      </c>
      <c r="AA5" s="468" t="s">
        <v>204</v>
      </c>
      <c r="AB5" s="436">
        <v>2</v>
      </c>
      <c r="AC5" s="436">
        <v>2</v>
      </c>
      <c r="AD5" s="436">
        <v>0</v>
      </c>
      <c r="AE5" s="436">
        <v>0</v>
      </c>
      <c r="AF5" s="531" t="s">
        <v>668</v>
      </c>
      <c r="AG5" s="468" t="s">
        <v>620</v>
      </c>
      <c r="AH5" s="436">
        <v>2</v>
      </c>
      <c r="AI5" s="436">
        <v>2</v>
      </c>
      <c r="AJ5" s="436">
        <v>0</v>
      </c>
      <c r="AK5" s="436">
        <v>0</v>
      </c>
      <c r="AL5" s="531" t="s">
        <v>675</v>
      </c>
      <c r="AM5" s="468" t="s">
        <v>210</v>
      </c>
      <c r="AN5" s="436">
        <v>1</v>
      </c>
      <c r="AO5" s="436">
        <v>1</v>
      </c>
      <c r="AP5" s="436">
        <v>0</v>
      </c>
      <c r="AQ5" s="436">
        <v>0</v>
      </c>
      <c r="AR5" s="530" t="s">
        <v>686</v>
      </c>
      <c r="AS5" s="437" t="s">
        <v>268</v>
      </c>
      <c r="AT5" s="469">
        <v>2</v>
      </c>
      <c r="AU5" s="469">
        <v>0</v>
      </c>
      <c r="AV5" s="469">
        <v>0</v>
      </c>
      <c r="AW5" s="469">
        <v>2</v>
      </c>
    </row>
    <row r="6" spans="1:50" s="470" customFormat="1" ht="31.5" customHeight="1" x14ac:dyDescent="0.25">
      <c r="A6" s="465">
        <v>2</v>
      </c>
      <c r="B6" s="529" t="s">
        <v>629</v>
      </c>
      <c r="C6" s="471" t="s">
        <v>338</v>
      </c>
      <c r="D6" s="467">
        <v>2</v>
      </c>
      <c r="E6" s="467">
        <v>2</v>
      </c>
      <c r="F6" s="467">
        <v>0</v>
      </c>
      <c r="G6" s="467">
        <v>0</v>
      </c>
      <c r="H6" s="528" t="s">
        <v>637</v>
      </c>
      <c r="I6" s="466" t="s">
        <v>621</v>
      </c>
      <c r="J6" s="451">
        <v>2</v>
      </c>
      <c r="K6" s="451">
        <v>2</v>
      </c>
      <c r="L6" s="451"/>
      <c r="M6" s="451"/>
      <c r="N6" s="529" t="s">
        <v>645</v>
      </c>
      <c r="O6" s="471" t="s">
        <v>292</v>
      </c>
      <c r="P6" s="467">
        <v>2</v>
      </c>
      <c r="Q6" s="467">
        <v>2</v>
      </c>
      <c r="R6" s="467"/>
      <c r="S6" s="467"/>
      <c r="T6" s="531" t="s">
        <v>653</v>
      </c>
      <c r="U6" s="468" t="s">
        <v>275</v>
      </c>
      <c r="V6" s="436">
        <v>3</v>
      </c>
      <c r="W6" s="436">
        <v>3</v>
      </c>
      <c r="X6" s="436"/>
      <c r="Y6" s="436"/>
      <c r="Z6" s="531" t="s">
        <v>661</v>
      </c>
      <c r="AA6" s="468" t="s">
        <v>205</v>
      </c>
      <c r="AB6" s="436">
        <v>2</v>
      </c>
      <c r="AC6" s="436">
        <v>2</v>
      </c>
      <c r="AD6" s="436">
        <v>0</v>
      </c>
      <c r="AE6" s="436">
        <v>0</v>
      </c>
      <c r="AF6" s="531" t="s">
        <v>669</v>
      </c>
      <c r="AG6" s="468" t="s">
        <v>560</v>
      </c>
      <c r="AH6" s="436">
        <v>2</v>
      </c>
      <c r="AI6" s="436">
        <v>2</v>
      </c>
      <c r="AJ6" s="436">
        <v>0</v>
      </c>
      <c r="AK6" s="436">
        <v>0</v>
      </c>
      <c r="AL6" s="530" t="s">
        <v>676</v>
      </c>
      <c r="AM6" s="437" t="s">
        <v>282</v>
      </c>
      <c r="AN6" s="469">
        <v>3</v>
      </c>
      <c r="AO6" s="469">
        <v>3</v>
      </c>
      <c r="AP6" s="469">
        <v>0</v>
      </c>
      <c r="AQ6" s="469">
        <v>0</v>
      </c>
      <c r="AR6" s="529" t="s">
        <v>687</v>
      </c>
      <c r="AS6" s="472" t="s">
        <v>257</v>
      </c>
      <c r="AT6" s="473">
        <v>2</v>
      </c>
      <c r="AU6" s="473">
        <v>0</v>
      </c>
      <c r="AV6" s="473">
        <v>0</v>
      </c>
      <c r="AW6" s="473">
        <v>2</v>
      </c>
    </row>
    <row r="7" spans="1:50" s="470" customFormat="1" ht="31.5" customHeight="1" x14ac:dyDescent="0.25">
      <c r="A7" s="465">
        <v>3</v>
      </c>
      <c r="B7" s="531" t="s">
        <v>630</v>
      </c>
      <c r="C7" s="468" t="s">
        <v>552</v>
      </c>
      <c r="D7" s="436">
        <v>3</v>
      </c>
      <c r="E7" s="436">
        <v>3</v>
      </c>
      <c r="F7" s="436">
        <v>0</v>
      </c>
      <c r="G7" s="436">
        <v>0</v>
      </c>
      <c r="H7" s="528" t="s">
        <v>638</v>
      </c>
      <c r="I7" s="466" t="s">
        <v>199</v>
      </c>
      <c r="J7" s="474">
        <v>2</v>
      </c>
      <c r="K7" s="474">
        <v>2</v>
      </c>
      <c r="L7" s="474"/>
      <c r="M7" s="474"/>
      <c r="N7" s="531" t="s">
        <v>646</v>
      </c>
      <c r="O7" s="468" t="s">
        <v>197</v>
      </c>
      <c r="P7" s="436">
        <v>2</v>
      </c>
      <c r="Q7" s="436">
        <v>2</v>
      </c>
      <c r="R7" s="436"/>
      <c r="S7" s="436"/>
      <c r="T7" s="531" t="s">
        <v>654</v>
      </c>
      <c r="U7" s="468" t="s">
        <v>203</v>
      </c>
      <c r="V7" s="436">
        <v>2</v>
      </c>
      <c r="W7" s="436">
        <v>2</v>
      </c>
      <c r="X7" s="436"/>
      <c r="Y7" s="436"/>
      <c r="Z7" s="531" t="s">
        <v>662</v>
      </c>
      <c r="AA7" s="468" t="s">
        <v>270</v>
      </c>
      <c r="AB7" s="436">
        <v>2</v>
      </c>
      <c r="AC7" s="436">
        <v>2</v>
      </c>
      <c r="AD7" s="436">
        <v>0</v>
      </c>
      <c r="AE7" s="436">
        <v>0</v>
      </c>
      <c r="AF7" s="530" t="s">
        <v>670</v>
      </c>
      <c r="AG7" s="475" t="s">
        <v>273</v>
      </c>
      <c r="AH7" s="469">
        <v>3</v>
      </c>
      <c r="AI7" s="469">
        <v>3</v>
      </c>
      <c r="AJ7" s="469">
        <v>0</v>
      </c>
      <c r="AK7" s="469">
        <v>0</v>
      </c>
      <c r="AL7" s="439" t="s">
        <v>677</v>
      </c>
      <c r="AM7" s="476" t="s">
        <v>689</v>
      </c>
      <c r="AN7" s="439">
        <v>2</v>
      </c>
      <c r="AO7" s="439">
        <v>2</v>
      </c>
      <c r="AP7" s="439">
        <v>0</v>
      </c>
      <c r="AQ7" s="439">
        <v>0</v>
      </c>
      <c r="AR7" s="529" t="s">
        <v>688</v>
      </c>
      <c r="AS7" s="472" t="s">
        <v>3</v>
      </c>
      <c r="AT7" s="473">
        <v>6</v>
      </c>
      <c r="AU7" s="473">
        <v>0</v>
      </c>
      <c r="AV7" s="473">
        <v>0</v>
      </c>
      <c r="AW7" s="473">
        <v>6</v>
      </c>
    </row>
    <row r="8" spans="1:50" s="470" customFormat="1" ht="31.5" customHeight="1" x14ac:dyDescent="0.25">
      <c r="A8" s="465">
        <v>4</v>
      </c>
      <c r="B8" s="531" t="s">
        <v>631</v>
      </c>
      <c r="C8" s="468" t="s">
        <v>347</v>
      </c>
      <c r="D8" s="436">
        <v>3</v>
      </c>
      <c r="E8" s="436">
        <v>3</v>
      </c>
      <c r="F8" s="436">
        <v>0</v>
      </c>
      <c r="G8" s="436">
        <v>0</v>
      </c>
      <c r="H8" s="531" t="s">
        <v>639</v>
      </c>
      <c r="I8" s="468" t="s">
        <v>266</v>
      </c>
      <c r="J8" s="436">
        <v>2</v>
      </c>
      <c r="K8" s="436">
        <v>2</v>
      </c>
      <c r="L8" s="436"/>
      <c r="M8" s="436"/>
      <c r="N8" s="531" t="s">
        <v>647</v>
      </c>
      <c r="O8" s="468" t="s">
        <v>563</v>
      </c>
      <c r="P8" s="436">
        <v>3</v>
      </c>
      <c r="Q8" s="436">
        <v>2</v>
      </c>
      <c r="R8" s="436">
        <v>1</v>
      </c>
      <c r="S8" s="436"/>
      <c r="T8" s="531" t="s">
        <v>655</v>
      </c>
      <c r="U8" s="468" t="s">
        <v>261</v>
      </c>
      <c r="V8" s="436">
        <v>3</v>
      </c>
      <c r="W8" s="436">
        <v>2</v>
      </c>
      <c r="X8" s="436">
        <v>1</v>
      </c>
      <c r="Y8" s="436"/>
      <c r="Z8" s="530" t="s">
        <v>663</v>
      </c>
      <c r="AA8" s="475" t="s">
        <v>265</v>
      </c>
      <c r="AB8" s="469">
        <v>3</v>
      </c>
      <c r="AC8" s="469">
        <v>3</v>
      </c>
      <c r="AD8" s="469">
        <v>0</v>
      </c>
      <c r="AE8" s="469">
        <v>0</v>
      </c>
      <c r="AF8" s="530" t="s">
        <v>671</v>
      </c>
      <c r="AG8" s="475" t="s">
        <v>206</v>
      </c>
      <c r="AH8" s="469">
        <v>3</v>
      </c>
      <c r="AI8" s="469">
        <v>3</v>
      </c>
      <c r="AJ8" s="469">
        <v>0</v>
      </c>
      <c r="AK8" s="469">
        <v>0</v>
      </c>
      <c r="AL8" s="465"/>
      <c r="AM8" s="477" t="s">
        <v>263</v>
      </c>
      <c r="AN8" s="478">
        <v>3</v>
      </c>
      <c r="AO8" s="478">
        <v>3</v>
      </c>
      <c r="AP8" s="478">
        <v>0</v>
      </c>
      <c r="AQ8" s="478">
        <v>0</v>
      </c>
      <c r="AR8" s="465"/>
      <c r="AS8" s="479"/>
      <c r="AT8" s="479"/>
      <c r="AU8" s="479"/>
      <c r="AV8" s="479"/>
      <c r="AW8" s="479"/>
    </row>
    <row r="9" spans="1:50" s="470" customFormat="1" ht="31.5" customHeight="1" x14ac:dyDescent="0.25">
      <c r="A9" s="465">
        <v>5</v>
      </c>
      <c r="B9" s="531" t="s">
        <v>632</v>
      </c>
      <c r="C9" s="468" t="s">
        <v>369</v>
      </c>
      <c r="D9" s="436">
        <v>3</v>
      </c>
      <c r="E9" s="436">
        <v>3</v>
      </c>
      <c r="F9" s="436">
        <v>0</v>
      </c>
      <c r="G9" s="436">
        <v>0</v>
      </c>
      <c r="H9" s="531" t="s">
        <v>640</v>
      </c>
      <c r="I9" s="468" t="s">
        <v>500</v>
      </c>
      <c r="J9" s="436">
        <v>3</v>
      </c>
      <c r="K9" s="436">
        <v>2</v>
      </c>
      <c r="L9" s="436">
        <v>1</v>
      </c>
      <c r="M9" s="436"/>
      <c r="N9" s="531" t="s">
        <v>648</v>
      </c>
      <c r="O9" s="468" t="s">
        <v>564</v>
      </c>
      <c r="P9" s="436">
        <v>3</v>
      </c>
      <c r="Q9" s="436">
        <v>2</v>
      </c>
      <c r="R9" s="436">
        <v>1</v>
      </c>
      <c r="S9" s="436"/>
      <c r="T9" s="531" t="s">
        <v>656</v>
      </c>
      <c r="U9" s="468" t="s">
        <v>565</v>
      </c>
      <c r="V9" s="436">
        <v>3</v>
      </c>
      <c r="W9" s="436">
        <v>2</v>
      </c>
      <c r="X9" s="436">
        <v>1</v>
      </c>
      <c r="Y9" s="436"/>
      <c r="Z9" s="530" t="s">
        <v>664</v>
      </c>
      <c r="AA9" s="475" t="s">
        <v>555</v>
      </c>
      <c r="AB9" s="469">
        <v>3</v>
      </c>
      <c r="AC9" s="469">
        <v>2</v>
      </c>
      <c r="AD9" s="469">
        <v>1</v>
      </c>
      <c r="AE9" s="469">
        <v>0</v>
      </c>
      <c r="AF9" s="530" t="s">
        <v>672</v>
      </c>
      <c r="AG9" s="475" t="s">
        <v>207</v>
      </c>
      <c r="AH9" s="469">
        <v>3</v>
      </c>
      <c r="AI9" s="469">
        <v>3</v>
      </c>
      <c r="AJ9" s="469">
        <v>0</v>
      </c>
      <c r="AK9" s="469">
        <v>0</v>
      </c>
      <c r="AL9" s="465"/>
      <c r="AM9" s="477" t="s">
        <v>264</v>
      </c>
      <c r="AN9" s="478">
        <v>3</v>
      </c>
      <c r="AO9" s="478">
        <v>3</v>
      </c>
      <c r="AP9" s="478">
        <v>0</v>
      </c>
      <c r="AQ9" s="478">
        <v>0</v>
      </c>
      <c r="AR9" s="465"/>
      <c r="AS9" s="479"/>
      <c r="AT9" s="479"/>
      <c r="AU9" s="479"/>
      <c r="AV9" s="479"/>
      <c r="AW9" s="479"/>
    </row>
    <row r="10" spans="1:50" s="470" customFormat="1" ht="31.5" customHeight="1" x14ac:dyDescent="0.25">
      <c r="A10" s="465">
        <v>6</v>
      </c>
      <c r="B10" s="531" t="s">
        <v>633</v>
      </c>
      <c r="C10" s="468" t="s">
        <v>272</v>
      </c>
      <c r="D10" s="436">
        <v>3</v>
      </c>
      <c r="E10" s="436">
        <v>3</v>
      </c>
      <c r="F10" s="436">
        <v>0</v>
      </c>
      <c r="G10" s="436">
        <v>0</v>
      </c>
      <c r="H10" s="531" t="s">
        <v>641</v>
      </c>
      <c r="I10" s="468" t="s">
        <v>561</v>
      </c>
      <c r="J10" s="436">
        <v>3</v>
      </c>
      <c r="K10" s="436">
        <v>2</v>
      </c>
      <c r="L10" s="436">
        <v>1</v>
      </c>
      <c r="M10" s="436"/>
      <c r="N10" s="531" t="s">
        <v>649</v>
      </c>
      <c r="O10" s="468" t="s">
        <v>246</v>
      </c>
      <c r="P10" s="436">
        <v>3</v>
      </c>
      <c r="Q10" s="436">
        <v>2</v>
      </c>
      <c r="R10" s="436">
        <v>1</v>
      </c>
      <c r="S10" s="436"/>
      <c r="T10" s="531" t="s">
        <v>657</v>
      </c>
      <c r="U10" s="468" t="s">
        <v>247</v>
      </c>
      <c r="V10" s="436">
        <v>3</v>
      </c>
      <c r="W10" s="436">
        <v>2</v>
      </c>
      <c r="X10" s="436">
        <v>1</v>
      </c>
      <c r="Y10" s="436"/>
      <c r="Z10" s="530" t="s">
        <v>665</v>
      </c>
      <c r="AA10" s="475" t="s">
        <v>262</v>
      </c>
      <c r="AB10" s="469">
        <v>3</v>
      </c>
      <c r="AC10" s="469">
        <v>3</v>
      </c>
      <c r="AD10" s="469">
        <v>0</v>
      </c>
      <c r="AE10" s="469">
        <v>0</v>
      </c>
      <c r="AF10" s="530" t="s">
        <v>673</v>
      </c>
      <c r="AG10" s="437" t="s">
        <v>209</v>
      </c>
      <c r="AH10" s="469">
        <v>3</v>
      </c>
      <c r="AI10" s="469">
        <v>3</v>
      </c>
      <c r="AJ10" s="469">
        <v>0</v>
      </c>
      <c r="AK10" s="469">
        <v>0</v>
      </c>
      <c r="AL10" s="465"/>
      <c r="AM10" s="477" t="s">
        <v>553</v>
      </c>
      <c r="AN10" s="478">
        <v>3</v>
      </c>
      <c r="AO10" s="478">
        <v>3</v>
      </c>
      <c r="AP10" s="478">
        <v>0</v>
      </c>
      <c r="AQ10" s="478">
        <v>0</v>
      </c>
      <c r="AR10" s="465"/>
      <c r="AS10" s="479"/>
      <c r="AT10" s="479"/>
      <c r="AU10" s="479"/>
      <c r="AV10" s="479"/>
      <c r="AW10" s="479"/>
    </row>
    <row r="11" spans="1:50" s="470" customFormat="1" ht="31.5" customHeight="1" x14ac:dyDescent="0.25">
      <c r="A11" s="465">
        <v>7</v>
      </c>
      <c r="B11" s="531" t="s">
        <v>634</v>
      </c>
      <c r="C11" s="468" t="s">
        <v>394</v>
      </c>
      <c r="D11" s="436">
        <v>2</v>
      </c>
      <c r="E11" s="436">
        <v>2</v>
      </c>
      <c r="F11" s="436">
        <v>0</v>
      </c>
      <c r="G11" s="436">
        <v>0</v>
      </c>
      <c r="H11" s="531" t="s">
        <v>642</v>
      </c>
      <c r="I11" s="468" t="s">
        <v>352</v>
      </c>
      <c r="J11" s="436">
        <v>3</v>
      </c>
      <c r="K11" s="436">
        <v>3</v>
      </c>
      <c r="L11" s="436"/>
      <c r="M11" s="436"/>
      <c r="N11" s="531" t="s">
        <v>650</v>
      </c>
      <c r="O11" s="468" t="s">
        <v>198</v>
      </c>
      <c r="P11" s="436">
        <v>2</v>
      </c>
      <c r="Q11" s="436">
        <v>2</v>
      </c>
      <c r="R11" s="436"/>
      <c r="S11" s="436"/>
      <c r="T11" s="531" t="s">
        <v>658</v>
      </c>
      <c r="U11" s="468" t="s">
        <v>260</v>
      </c>
      <c r="V11" s="436">
        <v>2</v>
      </c>
      <c r="W11" s="436">
        <v>2</v>
      </c>
      <c r="X11" s="436"/>
      <c r="Y11" s="436"/>
      <c r="Z11" s="530" t="s">
        <v>666</v>
      </c>
      <c r="AA11" s="475" t="s">
        <v>281</v>
      </c>
      <c r="AB11" s="480">
        <v>3</v>
      </c>
      <c r="AC11" s="480">
        <v>3</v>
      </c>
      <c r="AD11" s="480">
        <v>0</v>
      </c>
      <c r="AE11" s="480">
        <v>0</v>
      </c>
      <c r="AF11" s="529" t="s">
        <v>674</v>
      </c>
      <c r="AG11" s="481" t="s">
        <v>566</v>
      </c>
      <c r="AH11" s="473">
        <v>3</v>
      </c>
      <c r="AI11" s="473">
        <v>0</v>
      </c>
      <c r="AJ11" s="473">
        <v>0</v>
      </c>
      <c r="AK11" s="473">
        <v>3</v>
      </c>
      <c r="AL11" s="465"/>
      <c r="AM11" s="477" t="s">
        <v>554</v>
      </c>
      <c r="AN11" s="478">
        <v>3</v>
      </c>
      <c r="AO11" s="478">
        <v>3</v>
      </c>
      <c r="AP11" s="478">
        <v>0</v>
      </c>
      <c r="AQ11" s="478">
        <v>0</v>
      </c>
      <c r="AR11" s="465"/>
      <c r="AS11" s="479"/>
      <c r="AT11" s="479"/>
      <c r="AU11" s="479"/>
      <c r="AV11" s="479"/>
      <c r="AW11" s="479"/>
    </row>
    <row r="12" spans="1:50" s="470" customFormat="1" ht="31.5" customHeight="1" x14ac:dyDescent="0.25">
      <c r="A12" s="465">
        <v>8</v>
      </c>
      <c r="B12" s="531" t="s">
        <v>635</v>
      </c>
      <c r="C12" s="468" t="s">
        <v>259</v>
      </c>
      <c r="D12" s="513">
        <v>2</v>
      </c>
      <c r="E12" s="511">
        <v>2</v>
      </c>
      <c r="F12" s="511">
        <v>0</v>
      </c>
      <c r="G12" s="511">
        <v>0</v>
      </c>
      <c r="H12" s="531" t="s">
        <v>643</v>
      </c>
      <c r="I12" s="468" t="s">
        <v>562</v>
      </c>
      <c r="J12" s="436">
        <v>3</v>
      </c>
      <c r="K12" s="436">
        <v>2</v>
      </c>
      <c r="L12" s="436">
        <v>1</v>
      </c>
      <c r="M12" s="436"/>
      <c r="N12" s="530" t="s">
        <v>651</v>
      </c>
      <c r="O12" s="514" t="s">
        <v>271</v>
      </c>
      <c r="P12" s="515">
        <v>2</v>
      </c>
      <c r="Q12" s="515">
        <v>2</v>
      </c>
      <c r="R12" s="515"/>
      <c r="S12" s="515"/>
      <c r="T12" s="530" t="s">
        <v>659</v>
      </c>
      <c r="U12" s="514" t="s">
        <v>201</v>
      </c>
      <c r="V12" s="515">
        <v>2</v>
      </c>
      <c r="W12" s="515">
        <v>2</v>
      </c>
      <c r="X12" s="515"/>
      <c r="Y12" s="515"/>
      <c r="Z12" s="531" t="s">
        <v>667</v>
      </c>
      <c r="AA12" s="516" t="s">
        <v>570</v>
      </c>
      <c r="AB12" s="511">
        <v>2</v>
      </c>
      <c r="AC12" s="506">
        <v>0</v>
      </c>
      <c r="AD12" s="436">
        <v>0</v>
      </c>
      <c r="AE12" s="511">
        <v>2</v>
      </c>
      <c r="AF12" s="512"/>
      <c r="AG12" s="479"/>
      <c r="AH12" s="479"/>
      <c r="AI12" s="479"/>
      <c r="AJ12" s="479"/>
      <c r="AK12" s="517"/>
      <c r="AL12" s="512"/>
      <c r="AM12" s="517"/>
      <c r="AN12" s="517"/>
      <c r="AO12" s="517"/>
      <c r="AP12" s="517"/>
      <c r="AQ12" s="517"/>
      <c r="AR12" s="512"/>
      <c r="AS12" s="517"/>
      <c r="AT12" s="479"/>
      <c r="AU12" s="479"/>
      <c r="AV12" s="479"/>
      <c r="AW12" s="479"/>
    </row>
    <row r="13" spans="1:50" s="470" customFormat="1" ht="31.5" customHeight="1" x14ac:dyDescent="0.25">
      <c r="A13" s="465">
        <v>9</v>
      </c>
      <c r="B13" s="465"/>
      <c r="C13" s="508"/>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row>
    <row r="14" spans="1:50" s="470" customFormat="1" ht="31.5" customHeight="1" x14ac:dyDescent="0.25">
      <c r="A14" s="465">
        <v>10</v>
      </c>
      <c r="B14" s="465"/>
      <c r="C14" s="509"/>
      <c r="D14" s="452"/>
      <c r="E14" s="452"/>
      <c r="F14" s="453">
        <v>2</v>
      </c>
      <c r="G14" s="453"/>
      <c r="H14" s="453"/>
      <c r="I14" s="479"/>
      <c r="J14" s="479"/>
      <c r="K14" s="479"/>
      <c r="L14" s="479"/>
      <c r="M14" s="479"/>
      <c r="N14" s="479"/>
      <c r="O14" s="479"/>
      <c r="P14" s="479"/>
      <c r="Q14" s="479"/>
      <c r="R14" s="479"/>
      <c r="S14" s="479"/>
      <c r="T14" s="479"/>
      <c r="U14" s="454"/>
      <c r="V14" s="454"/>
      <c r="W14" s="454"/>
      <c r="X14" s="454"/>
      <c r="Y14" s="454"/>
      <c r="Z14" s="454"/>
      <c r="AA14" s="479"/>
      <c r="AB14" s="479"/>
      <c r="AC14" s="479"/>
      <c r="AD14" s="479"/>
      <c r="AE14" s="479"/>
      <c r="AF14" s="479"/>
      <c r="AG14" s="479"/>
      <c r="AH14" s="479"/>
      <c r="AI14" s="479"/>
      <c r="AJ14" s="479"/>
      <c r="AK14" s="479"/>
      <c r="AL14" s="479"/>
      <c r="AM14" s="479"/>
      <c r="AN14" s="479"/>
      <c r="AO14" s="479"/>
      <c r="AP14" s="479"/>
      <c r="AQ14" s="479"/>
      <c r="AR14" s="479"/>
      <c r="AS14" s="454"/>
      <c r="AT14" s="455"/>
      <c r="AU14" s="455"/>
      <c r="AV14" s="455"/>
      <c r="AW14" s="455"/>
    </row>
    <row r="15" spans="1:50" s="470" customFormat="1" ht="31.5" customHeight="1" x14ac:dyDescent="0.25">
      <c r="A15" s="465">
        <v>11</v>
      </c>
      <c r="B15" s="465"/>
      <c r="C15" s="509"/>
      <c r="D15" s="452"/>
      <c r="E15" s="452"/>
      <c r="F15" s="453"/>
      <c r="G15" s="453"/>
      <c r="H15" s="453"/>
      <c r="I15" s="479"/>
      <c r="J15" s="510"/>
      <c r="K15" s="479"/>
      <c r="L15" s="479"/>
      <c r="M15" s="479"/>
      <c r="N15" s="479"/>
      <c r="O15" s="479"/>
      <c r="P15" s="479"/>
      <c r="Q15" s="479"/>
      <c r="R15" s="479"/>
      <c r="S15" s="479"/>
      <c r="T15" s="479"/>
      <c r="U15" s="482"/>
      <c r="V15" s="483"/>
      <c r="W15" s="483"/>
      <c r="X15" s="483"/>
      <c r="Y15" s="483"/>
      <c r="Z15" s="483"/>
      <c r="AA15" s="479"/>
      <c r="AB15" s="479"/>
      <c r="AC15" s="479"/>
      <c r="AD15" s="479"/>
      <c r="AE15" s="479"/>
      <c r="AF15" s="479"/>
      <c r="AG15" s="479"/>
      <c r="AH15" s="479"/>
      <c r="AI15" s="479"/>
      <c r="AJ15" s="479"/>
      <c r="AK15" s="479"/>
      <c r="AL15" s="479"/>
      <c r="AM15" s="479"/>
      <c r="AN15" s="479"/>
      <c r="AO15" s="479"/>
      <c r="AP15" s="479"/>
      <c r="AQ15" s="479"/>
      <c r="AR15" s="479"/>
      <c r="AS15" s="454" t="s">
        <v>280</v>
      </c>
      <c r="AT15" s="539"/>
      <c r="AU15" s="539"/>
      <c r="AV15" s="539"/>
      <c r="AW15" s="455"/>
    </row>
    <row r="16" spans="1:50" ht="31.5" customHeight="1" x14ac:dyDescent="0.25">
      <c r="D16" s="457">
        <f>SUM(D5:D12)</f>
        <v>20</v>
      </c>
      <c r="F16" s="456"/>
      <c r="G16" s="456"/>
      <c r="H16" s="507"/>
      <c r="I16" s="458"/>
      <c r="J16" s="459">
        <f>SUM(J5:J15)</f>
        <v>20</v>
      </c>
      <c r="K16" s="494"/>
      <c r="L16" s="494"/>
      <c r="M16" s="536"/>
      <c r="N16" s="494"/>
      <c r="O16" s="470"/>
      <c r="P16" s="459">
        <f t="shared" ref="P16" si="0">SUM(P5:P15)</f>
        <v>19</v>
      </c>
      <c r="Q16" s="494"/>
      <c r="R16" s="494"/>
      <c r="S16" s="536"/>
      <c r="T16" s="494"/>
      <c r="U16" s="458"/>
      <c r="V16" s="459">
        <f>SUM(V5:V15)</f>
        <v>20</v>
      </c>
      <c r="W16" s="494"/>
      <c r="X16" s="494"/>
      <c r="Y16" s="536"/>
      <c r="Z16" s="494"/>
      <c r="AA16" s="460"/>
      <c r="AB16" s="459">
        <f>SUM(AB5:AB12)</f>
        <v>20</v>
      </c>
      <c r="AC16" s="494"/>
      <c r="AD16" s="494"/>
      <c r="AE16" s="536"/>
      <c r="AF16" s="494"/>
      <c r="AG16" s="460"/>
      <c r="AH16" s="459">
        <f>SUM(AH5:AH11)</f>
        <v>19</v>
      </c>
      <c r="AI16" s="494"/>
      <c r="AJ16" s="494"/>
      <c r="AK16" s="536"/>
      <c r="AL16" s="494"/>
      <c r="AM16" s="460"/>
      <c r="AN16" s="459">
        <f>SUM(AN5:AN11)</f>
        <v>18</v>
      </c>
      <c r="AO16" s="494"/>
      <c r="AP16" s="494"/>
      <c r="AQ16" s="536"/>
      <c r="AR16" s="494"/>
      <c r="AS16" s="461"/>
      <c r="AT16" s="459">
        <f>SUM(AT5:AT15)</f>
        <v>10</v>
      </c>
      <c r="AU16" s="494"/>
      <c r="AV16" s="494"/>
      <c r="AW16" s="536"/>
      <c r="AX16" s="462">
        <f>SUM(A16:AW16)</f>
        <v>146</v>
      </c>
    </row>
    <row r="17" spans="3:50" ht="31.5" customHeight="1" x14ac:dyDescent="0.25">
      <c r="O17" s="458"/>
      <c r="AC17" s="518"/>
      <c r="AD17" s="518"/>
      <c r="AE17" s="518"/>
      <c r="AF17" s="518"/>
      <c r="AG17" s="460"/>
      <c r="AH17" s="484"/>
      <c r="AI17" s="484"/>
      <c r="AJ17" s="484"/>
      <c r="AK17" s="484"/>
      <c r="AL17" s="484"/>
      <c r="AM17" s="460"/>
      <c r="AN17" s="460"/>
      <c r="AO17" s="460"/>
      <c r="AP17" s="460"/>
      <c r="AQ17" s="460"/>
      <c r="AR17" s="460"/>
      <c r="AS17" s="461"/>
    </row>
    <row r="18" spans="3:50" x14ac:dyDescent="0.25">
      <c r="O18" s="458"/>
      <c r="AG18" s="485"/>
      <c r="AH18" s="464"/>
      <c r="AI18" s="464"/>
      <c r="AJ18" s="464"/>
      <c r="AK18" s="464"/>
      <c r="AL18" s="464"/>
      <c r="AM18" s="486"/>
      <c r="AN18" s="460"/>
      <c r="AO18" s="460"/>
      <c r="AP18" s="460"/>
      <c r="AQ18" s="460"/>
      <c r="AR18" s="460"/>
      <c r="AS18" s="461"/>
    </row>
    <row r="19" spans="3:50" x14ac:dyDescent="0.25">
      <c r="C19" s="490"/>
      <c r="D19" s="490"/>
      <c r="E19" s="490"/>
      <c r="F19" s="505"/>
      <c r="G19" s="537"/>
      <c r="H19" s="505"/>
      <c r="I19" s="490"/>
      <c r="J19" s="494"/>
      <c r="K19" s="494"/>
      <c r="L19" s="494"/>
      <c r="M19" s="536"/>
      <c r="N19" s="494"/>
      <c r="O19" s="490"/>
      <c r="P19" s="494"/>
      <c r="Q19" s="494"/>
      <c r="R19" s="494"/>
      <c r="S19" s="536"/>
      <c r="T19" s="494"/>
      <c r="U19" s="487"/>
      <c r="V19" s="488"/>
      <c r="W19" s="488"/>
      <c r="X19" s="488"/>
      <c r="Y19" s="488"/>
      <c r="Z19" s="488"/>
      <c r="AB19" s="489"/>
      <c r="AC19" s="489"/>
      <c r="AD19" s="489"/>
      <c r="AE19" s="489"/>
      <c r="AF19" s="489"/>
      <c r="AG19" s="487"/>
      <c r="AH19" s="464"/>
      <c r="AI19" s="464"/>
      <c r="AJ19" s="464"/>
      <c r="AK19" s="464"/>
      <c r="AL19" s="464"/>
      <c r="AM19" s="490"/>
      <c r="AN19" s="489"/>
      <c r="AO19" s="489"/>
      <c r="AP19" s="489"/>
      <c r="AQ19" s="489"/>
      <c r="AR19" s="489"/>
      <c r="AS19" s="491"/>
    </row>
    <row r="20" spans="3:50" ht="3.75" customHeight="1" x14ac:dyDescent="0.25">
      <c r="C20" s="490"/>
      <c r="D20" s="490"/>
      <c r="E20" s="490"/>
      <c r="F20" s="505"/>
      <c r="G20" s="537"/>
      <c r="H20" s="505"/>
      <c r="I20" s="490"/>
      <c r="J20" s="494"/>
      <c r="K20" s="494"/>
      <c r="L20" s="494"/>
      <c r="M20" s="536"/>
      <c r="N20" s="494"/>
      <c r="O20" s="490"/>
      <c r="P20" s="494"/>
      <c r="Q20" s="494"/>
      <c r="R20" s="494"/>
      <c r="S20" s="536"/>
      <c r="T20" s="494"/>
      <c r="U20" s="487"/>
      <c r="V20" s="488"/>
      <c r="W20" s="488"/>
      <c r="X20" s="488"/>
      <c r="Y20" s="488"/>
      <c r="Z20" s="488"/>
      <c r="AB20" s="489"/>
      <c r="AC20" s="489"/>
      <c r="AD20" s="489"/>
      <c r="AE20" s="489"/>
      <c r="AF20" s="489"/>
      <c r="AG20" s="487"/>
      <c r="AH20" s="464"/>
      <c r="AI20" s="464"/>
      <c r="AJ20" s="464"/>
      <c r="AK20" s="464"/>
      <c r="AL20" s="464"/>
      <c r="AM20" s="490"/>
      <c r="AN20" s="489"/>
      <c r="AO20" s="489"/>
      <c r="AP20" s="489"/>
      <c r="AQ20" s="489"/>
      <c r="AR20" s="489"/>
      <c r="AS20" s="491"/>
    </row>
    <row r="21" spans="3:50" x14ac:dyDescent="0.25">
      <c r="C21" s="490"/>
      <c r="D21" s="490"/>
      <c r="E21" s="490"/>
      <c r="F21" s="715"/>
      <c r="G21" s="715"/>
      <c r="H21" s="715"/>
      <c r="I21" s="715"/>
      <c r="J21" s="494"/>
      <c r="K21" s="494"/>
      <c r="L21" s="494"/>
      <c r="M21" s="536"/>
      <c r="N21" s="494"/>
      <c r="O21" s="490"/>
      <c r="P21" s="494"/>
      <c r="Q21" s="494"/>
      <c r="R21" s="494"/>
      <c r="S21" s="536"/>
      <c r="T21" s="494"/>
      <c r="U21" s="487"/>
      <c r="V21" s="488"/>
      <c r="W21" s="488"/>
      <c r="X21" s="488"/>
      <c r="Y21" s="488"/>
      <c r="Z21" s="488"/>
      <c r="AB21" s="532"/>
      <c r="AH21" s="464"/>
      <c r="AI21" s="464"/>
      <c r="AJ21" s="464"/>
      <c r="AK21" s="464"/>
      <c r="AL21" s="464"/>
      <c r="AM21" s="490"/>
      <c r="AN21" s="489"/>
      <c r="AO21" s="489"/>
      <c r="AP21" s="489"/>
      <c r="AQ21" s="489"/>
      <c r="AR21" s="489"/>
      <c r="AS21" s="491"/>
    </row>
    <row r="22" spans="3:50" x14ac:dyDescent="0.25">
      <c r="C22" s="490"/>
      <c r="D22" s="490"/>
      <c r="E22" s="490"/>
      <c r="F22" s="519"/>
      <c r="G22" s="534"/>
      <c r="H22" s="519"/>
      <c r="I22" s="519"/>
      <c r="J22" s="494"/>
      <c r="K22" s="494"/>
      <c r="L22" s="494"/>
      <c r="M22" s="536"/>
      <c r="N22" s="494"/>
      <c r="O22" s="490"/>
      <c r="P22" s="494"/>
      <c r="Q22" s="494"/>
      <c r="R22" s="494"/>
      <c r="S22" s="536"/>
      <c r="T22" s="494"/>
      <c r="U22" s="487"/>
      <c r="V22" s="488"/>
      <c r="W22" s="488"/>
      <c r="X22" s="488"/>
      <c r="Y22" s="488"/>
      <c r="Z22" s="488"/>
      <c r="AA22" s="490"/>
      <c r="AB22" s="494"/>
      <c r="AC22" s="494"/>
      <c r="AD22" s="494"/>
      <c r="AE22" s="536"/>
      <c r="AF22" s="494"/>
      <c r="AG22" s="490"/>
      <c r="AH22" s="488"/>
      <c r="AI22" s="488"/>
      <c r="AJ22" s="488"/>
      <c r="AK22" s="488"/>
      <c r="AL22" s="488"/>
      <c r="AM22" s="490"/>
      <c r="AN22" s="489"/>
      <c r="AO22" s="489"/>
      <c r="AP22" s="489"/>
      <c r="AQ22" s="489"/>
      <c r="AR22" s="489"/>
      <c r="AS22" s="491"/>
    </row>
    <row r="23" spans="3:50" ht="31.5" x14ac:dyDescent="0.25">
      <c r="C23" s="490"/>
      <c r="D23" s="490"/>
      <c r="E23" s="490"/>
      <c r="F23" s="519"/>
      <c r="G23" s="534"/>
      <c r="H23" s="519"/>
      <c r="I23" s="519"/>
      <c r="J23" s="520"/>
      <c r="K23" s="520"/>
      <c r="L23" s="520"/>
      <c r="M23" s="520"/>
      <c r="N23" s="520"/>
      <c r="O23" s="520"/>
      <c r="P23" s="494"/>
      <c r="Q23" s="494"/>
      <c r="R23" s="494"/>
      <c r="S23" s="536"/>
      <c r="T23" s="494"/>
      <c r="U23" s="487"/>
      <c r="V23" s="488"/>
      <c r="W23" s="488"/>
      <c r="X23" s="488"/>
      <c r="Y23" s="488"/>
      <c r="Z23" s="488"/>
      <c r="AA23" s="490"/>
      <c r="AB23" s="494"/>
      <c r="AC23" s="494"/>
      <c r="AD23" s="494"/>
      <c r="AE23" s="536"/>
      <c r="AF23" s="494"/>
      <c r="AG23" s="525"/>
      <c r="AH23" s="464"/>
      <c r="AI23" s="464"/>
      <c r="AJ23" s="464"/>
      <c r="AK23" s="464"/>
      <c r="AL23" s="464"/>
      <c r="AM23" s="490"/>
      <c r="AN23" s="494"/>
      <c r="AO23" s="494"/>
      <c r="AP23" s="494"/>
      <c r="AQ23" s="536"/>
      <c r="AR23" s="492" t="s">
        <v>626</v>
      </c>
      <c r="AS23" s="466" t="s">
        <v>83</v>
      </c>
      <c r="AT23" s="493" t="s">
        <v>1</v>
      </c>
      <c r="AU23" s="442" t="s">
        <v>510</v>
      </c>
      <c r="AV23" s="526"/>
      <c r="AW23" s="526"/>
      <c r="AX23" s="490"/>
    </row>
    <row r="24" spans="3:50" x14ac:dyDescent="0.25">
      <c r="C24" s="490"/>
      <c r="D24" s="490"/>
      <c r="E24" s="490"/>
      <c r="F24" s="533"/>
      <c r="G24" s="536"/>
      <c r="H24" s="523"/>
      <c r="I24" s="490"/>
      <c r="J24" s="521"/>
      <c r="K24" s="521"/>
      <c r="L24" s="521"/>
      <c r="M24" s="521"/>
      <c r="N24" s="521"/>
      <c r="O24" s="505"/>
      <c r="P24" s="494"/>
      <c r="Q24" s="494"/>
      <c r="R24" s="494"/>
      <c r="S24" s="536"/>
      <c r="T24" s="494"/>
      <c r="U24" s="490"/>
      <c r="V24" s="494"/>
      <c r="W24" s="494"/>
      <c r="X24" s="494"/>
      <c r="Y24" s="536"/>
      <c r="Z24" s="494"/>
      <c r="AA24" s="490"/>
      <c r="AB24" s="494"/>
      <c r="AC24" s="494"/>
      <c r="AD24" s="494"/>
      <c r="AE24" s="536"/>
      <c r="AF24" s="494"/>
      <c r="AG24" s="525"/>
      <c r="AH24" s="464"/>
      <c r="AI24" s="464"/>
      <c r="AJ24" s="464"/>
      <c r="AK24" s="464"/>
      <c r="AL24" s="464"/>
      <c r="AM24" s="490"/>
      <c r="AN24" s="487"/>
      <c r="AO24" s="487"/>
      <c r="AP24" s="487"/>
      <c r="AQ24" s="487"/>
      <c r="AR24" s="465" t="s">
        <v>678</v>
      </c>
      <c r="AS24" s="496" t="s">
        <v>513</v>
      </c>
      <c r="AT24" s="497">
        <v>3</v>
      </c>
      <c r="AU24" s="492">
        <v>7</v>
      </c>
      <c r="AV24" s="527"/>
      <c r="AW24" s="527"/>
      <c r="AX24" s="490"/>
    </row>
    <row r="25" spans="3:50" x14ac:dyDescent="0.25">
      <c r="C25" s="490"/>
      <c r="D25" s="490"/>
      <c r="E25" s="490"/>
      <c r="F25" s="505"/>
      <c r="G25" s="537"/>
      <c r="H25" s="505"/>
      <c r="I25" s="490"/>
      <c r="J25" s="494"/>
      <c r="K25" s="494"/>
      <c r="L25" s="494"/>
      <c r="M25" s="536"/>
      <c r="N25" s="494"/>
      <c r="O25" s="505"/>
      <c r="P25" s="494"/>
      <c r="Q25" s="494"/>
      <c r="R25" s="494"/>
      <c r="S25" s="536"/>
      <c r="T25" s="494"/>
      <c r="U25" s="490"/>
      <c r="V25" s="494"/>
      <c r="W25" s="494"/>
      <c r="X25" s="494"/>
      <c r="Y25" s="536"/>
      <c r="Z25" s="494"/>
      <c r="AA25" s="490"/>
      <c r="AB25" s="490"/>
      <c r="AC25" s="490"/>
      <c r="AD25" s="490"/>
      <c r="AE25" s="490"/>
      <c r="AF25" s="490"/>
      <c r="AG25" s="525"/>
      <c r="AH25" s="494"/>
      <c r="AI25" s="494"/>
      <c r="AJ25" s="494"/>
      <c r="AK25" s="536"/>
      <c r="AL25" s="494"/>
      <c r="AM25" s="490"/>
      <c r="AN25" s="487"/>
      <c r="AO25" s="487"/>
      <c r="AP25" s="487"/>
      <c r="AQ25" s="487"/>
      <c r="AR25" s="465" t="s">
        <v>679</v>
      </c>
      <c r="AS25" s="495" t="s">
        <v>160</v>
      </c>
      <c r="AT25" s="497">
        <v>3</v>
      </c>
      <c r="AU25" s="492">
        <v>7</v>
      </c>
      <c r="AV25" s="527"/>
      <c r="AW25" s="527"/>
      <c r="AX25" s="490"/>
    </row>
    <row r="26" spans="3:50" x14ac:dyDescent="0.25">
      <c r="C26" s="490"/>
      <c r="D26" s="490"/>
      <c r="E26" s="490"/>
      <c r="F26" s="716"/>
      <c r="G26" s="535"/>
      <c r="H26" s="522"/>
      <c r="I26" s="490"/>
      <c r="J26" s="494"/>
      <c r="K26" s="494"/>
      <c r="L26" s="494"/>
      <c r="M26" s="536"/>
      <c r="N26" s="494"/>
      <c r="O26" s="490"/>
      <c r="P26" s="494"/>
      <c r="Q26" s="494"/>
      <c r="R26" s="494"/>
      <c r="S26" s="536"/>
      <c r="T26" s="494"/>
      <c r="U26" s="490"/>
      <c r="V26" s="494"/>
      <c r="W26" s="494"/>
      <c r="X26" s="494"/>
      <c r="Y26" s="536"/>
      <c r="Z26" s="494"/>
      <c r="AA26" s="490"/>
      <c r="AB26" s="494"/>
      <c r="AC26" s="494"/>
      <c r="AD26" s="494"/>
      <c r="AE26" s="536"/>
      <c r="AF26" s="494"/>
      <c r="AG26" s="525"/>
      <c r="AH26" s="498"/>
      <c r="AI26" s="498"/>
      <c r="AJ26" s="498"/>
      <c r="AK26" s="498"/>
      <c r="AL26" s="498"/>
      <c r="AM26" s="499"/>
      <c r="AN26" s="487"/>
      <c r="AO26" s="487"/>
      <c r="AP26" s="487"/>
      <c r="AQ26" s="487"/>
      <c r="AR26" s="465" t="s">
        <v>680</v>
      </c>
      <c r="AS26" s="496" t="s">
        <v>574</v>
      </c>
      <c r="AT26" s="497">
        <v>3</v>
      </c>
      <c r="AU26" s="492">
        <v>7</v>
      </c>
      <c r="AV26" s="527"/>
      <c r="AW26" s="527"/>
      <c r="AX26" s="490"/>
    </row>
    <row r="27" spans="3:50" x14ac:dyDescent="0.25">
      <c r="C27" s="490"/>
      <c r="D27" s="490"/>
      <c r="E27" s="490"/>
      <c r="F27" s="716"/>
      <c r="G27" s="535"/>
      <c r="H27" s="522"/>
      <c r="I27" s="490"/>
      <c r="J27" s="494"/>
      <c r="K27" s="494"/>
      <c r="L27" s="494"/>
      <c r="M27" s="536"/>
      <c r="N27" s="494"/>
      <c r="O27" s="490"/>
      <c r="P27" s="494"/>
      <c r="Q27" s="494"/>
      <c r="R27" s="494"/>
      <c r="S27" s="536"/>
      <c r="T27" s="494"/>
      <c r="U27" s="490"/>
      <c r="V27" s="494"/>
      <c r="W27" s="494"/>
      <c r="X27" s="494"/>
      <c r="Y27" s="536"/>
      <c r="Z27" s="494"/>
      <c r="AA27" s="490"/>
      <c r="AB27" s="494"/>
      <c r="AC27" s="494"/>
      <c r="AD27" s="494"/>
      <c r="AE27" s="536"/>
      <c r="AF27" s="494"/>
      <c r="AG27" s="490"/>
      <c r="AH27" s="498"/>
      <c r="AI27" s="498"/>
      <c r="AJ27" s="498"/>
      <c r="AK27" s="498"/>
      <c r="AL27" s="498"/>
      <c r="AM27" s="499"/>
      <c r="AN27" s="487"/>
      <c r="AO27" s="487"/>
      <c r="AP27" s="487"/>
      <c r="AQ27" s="487"/>
      <c r="AR27" s="465" t="s">
        <v>681</v>
      </c>
      <c r="AS27" s="500" t="s">
        <v>575</v>
      </c>
      <c r="AT27" s="497">
        <v>3</v>
      </c>
      <c r="AU27" s="492">
        <v>7</v>
      </c>
      <c r="AV27" s="527"/>
      <c r="AW27" s="527"/>
      <c r="AX27" s="490"/>
    </row>
    <row r="28" spans="3:50" x14ac:dyDescent="0.25">
      <c r="C28" s="490"/>
      <c r="D28" s="490"/>
      <c r="E28" s="490"/>
      <c r="F28" s="713"/>
      <c r="G28" s="537"/>
      <c r="H28" s="505"/>
      <c r="I28" s="505"/>
      <c r="J28" s="494"/>
      <c r="K28" s="494"/>
      <c r="L28" s="494"/>
      <c r="M28" s="536"/>
      <c r="N28" s="494"/>
      <c r="O28" s="490"/>
      <c r="P28" s="494"/>
      <c r="Q28" s="494"/>
      <c r="R28" s="494"/>
      <c r="S28" s="536"/>
      <c r="T28" s="494"/>
      <c r="U28" s="490"/>
      <c r="V28" s="490"/>
      <c r="W28" s="490"/>
      <c r="X28" s="490"/>
      <c r="Y28" s="490"/>
      <c r="Z28" s="490"/>
      <c r="AA28" s="490"/>
      <c r="AB28" s="494"/>
      <c r="AC28" s="494"/>
      <c r="AD28" s="494"/>
      <c r="AE28" s="536"/>
      <c r="AF28" s="494"/>
      <c r="AG28" s="501"/>
      <c r="AH28" s="498"/>
      <c r="AI28" s="498"/>
      <c r="AJ28" s="498"/>
      <c r="AK28" s="498"/>
      <c r="AL28" s="498"/>
      <c r="AM28" s="491"/>
      <c r="AN28" s="487"/>
      <c r="AO28" s="487"/>
      <c r="AP28" s="487"/>
      <c r="AQ28" s="487"/>
      <c r="AR28" s="465" t="s">
        <v>682</v>
      </c>
      <c r="AS28" s="496" t="s">
        <v>572</v>
      </c>
      <c r="AT28" s="497">
        <v>3</v>
      </c>
      <c r="AU28" s="492">
        <v>7</v>
      </c>
      <c r="AV28" s="527"/>
      <c r="AW28" s="527"/>
      <c r="AX28" s="490"/>
    </row>
    <row r="29" spans="3:50" x14ac:dyDescent="0.25">
      <c r="C29" s="490"/>
      <c r="D29" s="490"/>
      <c r="E29" s="490"/>
      <c r="F29" s="713"/>
      <c r="G29" s="537"/>
      <c r="H29" s="505"/>
      <c r="I29" s="490"/>
      <c r="J29" s="494"/>
      <c r="K29" s="494"/>
      <c r="L29" s="494"/>
      <c r="M29" s="536"/>
      <c r="N29" s="494"/>
      <c r="O29" s="490"/>
      <c r="P29" s="494"/>
      <c r="Q29" s="494"/>
      <c r="R29" s="494"/>
      <c r="S29" s="536"/>
      <c r="T29" s="494"/>
      <c r="U29" s="490"/>
      <c r="V29" s="494"/>
      <c r="W29" s="494"/>
      <c r="X29" s="494"/>
      <c r="Y29" s="536"/>
      <c r="Z29" s="494"/>
      <c r="AA29" s="490"/>
      <c r="AB29" s="494"/>
      <c r="AC29" s="494"/>
      <c r="AD29" s="494"/>
      <c r="AE29" s="536"/>
      <c r="AF29" s="494"/>
      <c r="AG29" s="501"/>
      <c r="AH29" s="498"/>
      <c r="AI29" s="498"/>
      <c r="AJ29" s="498"/>
      <c r="AK29" s="498"/>
      <c r="AL29" s="498"/>
      <c r="AN29" s="487"/>
      <c r="AO29" s="487"/>
      <c r="AP29" s="487"/>
      <c r="AQ29" s="487"/>
      <c r="AR29" s="465" t="s">
        <v>683</v>
      </c>
      <c r="AS29" s="495" t="s">
        <v>573</v>
      </c>
      <c r="AT29" s="497">
        <v>3</v>
      </c>
      <c r="AU29" s="492">
        <v>7</v>
      </c>
      <c r="AV29" s="527"/>
      <c r="AW29" s="527"/>
      <c r="AX29" s="490"/>
    </row>
    <row r="30" spans="3:50" ht="31.5" x14ac:dyDescent="0.25">
      <c r="C30" s="490"/>
      <c r="D30" s="490"/>
      <c r="E30" s="490"/>
      <c r="F30" s="713"/>
      <c r="G30" s="537"/>
      <c r="H30" s="505"/>
      <c r="I30" s="490"/>
      <c r="J30" s="494"/>
      <c r="K30" s="494"/>
      <c r="L30" s="494"/>
      <c r="M30" s="536"/>
      <c r="N30" s="494"/>
      <c r="O30" s="490"/>
      <c r="P30" s="494"/>
      <c r="Q30" s="494"/>
      <c r="R30" s="494"/>
      <c r="S30" s="536"/>
      <c r="T30" s="494"/>
      <c r="U30" s="490"/>
      <c r="V30" s="494"/>
      <c r="W30" s="494"/>
      <c r="X30" s="494"/>
      <c r="Y30" s="536"/>
      <c r="Z30" s="494"/>
      <c r="AA30" s="490"/>
      <c r="AB30" s="494"/>
      <c r="AC30" s="494"/>
      <c r="AD30" s="494"/>
      <c r="AE30" s="536"/>
      <c r="AF30" s="494"/>
      <c r="AG30" s="501"/>
      <c r="AH30" s="498"/>
      <c r="AI30" s="498"/>
      <c r="AJ30" s="498"/>
      <c r="AK30" s="498"/>
      <c r="AL30" s="498"/>
      <c r="AN30" s="487"/>
      <c r="AO30" s="487"/>
      <c r="AP30" s="487"/>
      <c r="AQ30" s="487"/>
      <c r="AR30" s="465" t="s">
        <v>684</v>
      </c>
      <c r="AS30" s="442" t="s">
        <v>576</v>
      </c>
      <c r="AT30" s="492">
        <v>3</v>
      </c>
      <c r="AU30" s="492">
        <v>7</v>
      </c>
      <c r="AV30" s="494"/>
      <c r="AW30" s="536"/>
      <c r="AX30" s="490"/>
    </row>
    <row r="31" spans="3:50" x14ac:dyDescent="0.25">
      <c r="C31" s="490"/>
      <c r="D31" s="490"/>
      <c r="E31" s="490"/>
      <c r="F31" s="505"/>
      <c r="G31" s="537"/>
      <c r="H31" s="505"/>
      <c r="I31" s="490"/>
      <c r="J31" s="494"/>
      <c r="K31" s="494"/>
      <c r="L31" s="494"/>
      <c r="M31" s="536"/>
      <c r="N31" s="494"/>
      <c r="O31" s="490"/>
      <c r="P31" s="494"/>
      <c r="Q31" s="494"/>
      <c r="R31" s="494"/>
      <c r="S31" s="536"/>
      <c r="T31" s="494"/>
      <c r="U31" s="490"/>
      <c r="AA31" s="490"/>
      <c r="AB31" s="494"/>
      <c r="AC31" s="494"/>
      <c r="AD31" s="494"/>
      <c r="AE31" s="536"/>
      <c r="AF31" s="494"/>
      <c r="AG31" s="502"/>
      <c r="AH31" s="502"/>
      <c r="AI31" s="502"/>
      <c r="AJ31" s="502"/>
      <c r="AK31" s="502"/>
      <c r="AL31" s="502"/>
      <c r="AN31" s="487"/>
      <c r="AO31" s="487"/>
      <c r="AP31" s="487"/>
      <c r="AQ31" s="487"/>
      <c r="AR31" s="465" t="s">
        <v>685</v>
      </c>
      <c r="AS31" s="442" t="s">
        <v>577</v>
      </c>
      <c r="AT31" s="492">
        <v>3</v>
      </c>
      <c r="AU31" s="492">
        <v>7</v>
      </c>
      <c r="AV31" s="494"/>
      <c r="AW31" s="536"/>
      <c r="AX31" s="490"/>
    </row>
    <row r="32" spans="3:50" x14ac:dyDescent="0.25">
      <c r="C32" s="490"/>
      <c r="D32" s="490"/>
      <c r="E32" s="490"/>
      <c r="F32" s="505"/>
      <c r="G32" s="537"/>
      <c r="H32" s="505"/>
      <c r="I32" s="490"/>
      <c r="J32" s="494"/>
      <c r="K32" s="494"/>
      <c r="L32" s="494"/>
      <c r="M32" s="536"/>
      <c r="N32" s="494"/>
      <c r="O32" s="524"/>
      <c r="P32" s="494"/>
      <c r="Q32" s="494"/>
      <c r="R32" s="494"/>
      <c r="S32" s="536"/>
      <c r="T32" s="494"/>
      <c r="U32" s="490"/>
      <c r="AA32" s="490"/>
      <c r="AB32" s="494"/>
      <c r="AC32" s="494"/>
      <c r="AD32" s="494"/>
      <c r="AE32" s="536"/>
      <c r="AF32" s="494"/>
      <c r="AG32" s="502"/>
      <c r="AH32" s="503"/>
      <c r="AI32" s="503"/>
      <c r="AJ32" s="503"/>
      <c r="AK32" s="503"/>
      <c r="AL32" s="503"/>
      <c r="AN32" s="487"/>
      <c r="AO32" s="487"/>
      <c r="AP32" s="487"/>
      <c r="AQ32" s="487"/>
      <c r="AR32" s="495"/>
      <c r="AS32" s="495" t="s">
        <v>511</v>
      </c>
      <c r="AT32" s="504">
        <f>SUM(AT24:AT31)</f>
        <v>24</v>
      </c>
      <c r="AU32" s="442"/>
      <c r="AV32" s="527"/>
      <c r="AW32" s="527"/>
      <c r="AX32" s="490"/>
    </row>
    <row r="33" spans="3:50" x14ac:dyDescent="0.25">
      <c r="C33" s="490"/>
      <c r="D33" s="490"/>
      <c r="E33" s="490"/>
      <c r="F33" s="505"/>
      <c r="G33" s="537"/>
      <c r="H33" s="505"/>
      <c r="I33" s="490"/>
      <c r="J33" s="494"/>
      <c r="K33" s="494"/>
      <c r="L33" s="494"/>
      <c r="M33" s="536"/>
      <c r="N33" s="494"/>
      <c r="O33" s="490"/>
      <c r="P33" s="494"/>
      <c r="Q33" s="494"/>
      <c r="R33" s="494"/>
      <c r="S33" s="536"/>
      <c r="T33" s="494"/>
      <c r="U33" s="490"/>
      <c r="AA33" s="490"/>
      <c r="AB33" s="494"/>
      <c r="AC33" s="494"/>
      <c r="AD33" s="494"/>
      <c r="AE33" s="536"/>
      <c r="AF33" s="494"/>
      <c r="AG33" s="490"/>
      <c r="AH33" s="494"/>
      <c r="AN33" s="487"/>
      <c r="AO33" s="487"/>
      <c r="AP33" s="487"/>
      <c r="AQ33" s="487"/>
      <c r="AR33" s="495"/>
      <c r="AS33" s="442" t="s">
        <v>512</v>
      </c>
      <c r="AT33" s="492">
        <v>12</v>
      </c>
      <c r="AU33" s="442"/>
      <c r="AV33" s="494"/>
      <c r="AW33" s="536"/>
      <c r="AX33" s="490"/>
    </row>
    <row r="34" spans="3:50" ht="52.5" customHeight="1" x14ac:dyDescent="0.25">
      <c r="C34" s="490"/>
      <c r="D34" s="490"/>
      <c r="E34" s="490"/>
      <c r="F34" s="710"/>
      <c r="G34" s="710"/>
      <c r="H34" s="710"/>
      <c r="I34" s="710"/>
      <c r="J34" s="710"/>
      <c r="K34" s="710"/>
      <c r="L34" s="710"/>
      <c r="M34" s="710"/>
      <c r="N34" s="710"/>
      <c r="O34" s="710"/>
      <c r="P34" s="710"/>
      <c r="Q34" s="494"/>
      <c r="R34" s="494"/>
      <c r="S34" s="536"/>
      <c r="T34" s="494"/>
      <c r="U34" s="490"/>
    </row>
    <row r="35" spans="3:50" x14ac:dyDescent="0.25">
      <c r="C35" s="490"/>
      <c r="D35" s="490"/>
      <c r="E35" s="490"/>
      <c r="F35" s="494"/>
      <c r="G35" s="536"/>
      <c r="H35" s="494"/>
      <c r="I35" s="494"/>
      <c r="J35" s="494"/>
      <c r="K35" s="494"/>
      <c r="L35" s="494"/>
      <c r="M35" s="536"/>
      <c r="N35" s="494"/>
      <c r="O35" s="494"/>
      <c r="P35" s="494"/>
      <c r="Q35" s="494"/>
      <c r="R35" s="494"/>
      <c r="S35" s="536"/>
      <c r="T35" s="494"/>
      <c r="U35" s="525"/>
    </row>
    <row r="36" spans="3:50" x14ac:dyDescent="0.25">
      <c r="C36" s="490"/>
      <c r="D36" s="490"/>
      <c r="E36" s="490"/>
      <c r="F36" s="505"/>
      <c r="G36" s="537"/>
      <c r="H36" s="505"/>
      <c r="I36" s="505"/>
      <c r="J36" s="494"/>
      <c r="K36" s="494"/>
      <c r="L36" s="494"/>
      <c r="M36" s="536"/>
      <c r="N36" s="494"/>
      <c r="O36" s="505"/>
      <c r="P36" s="494"/>
      <c r="Q36" s="494"/>
      <c r="R36" s="494"/>
      <c r="S36" s="536"/>
      <c r="T36" s="494"/>
      <c r="U36" s="490"/>
    </row>
    <row r="37" spans="3:50" x14ac:dyDescent="0.25">
      <c r="C37" s="490"/>
      <c r="D37" s="490"/>
      <c r="E37" s="490"/>
      <c r="F37" s="505"/>
      <c r="G37" s="537"/>
      <c r="H37" s="505"/>
      <c r="I37" s="505"/>
      <c r="J37" s="494"/>
      <c r="K37" s="494"/>
      <c r="L37" s="494"/>
      <c r="M37" s="536"/>
      <c r="N37" s="494"/>
      <c r="O37" s="505"/>
      <c r="P37" s="494"/>
      <c r="Q37" s="494"/>
      <c r="R37" s="494"/>
      <c r="S37" s="536"/>
      <c r="T37" s="494"/>
      <c r="U37" s="490"/>
    </row>
    <row r="38" spans="3:50" x14ac:dyDescent="0.25">
      <c r="C38" s="490"/>
      <c r="D38" s="490"/>
      <c r="E38" s="490"/>
      <c r="F38" s="505"/>
      <c r="G38" s="537"/>
      <c r="H38" s="505"/>
      <c r="I38" s="505"/>
      <c r="J38" s="494"/>
      <c r="K38" s="494"/>
      <c r="L38" s="494"/>
      <c r="M38" s="536"/>
      <c r="N38" s="494"/>
      <c r="O38" s="505"/>
      <c r="P38" s="494"/>
      <c r="Q38" s="494"/>
      <c r="R38" s="494"/>
      <c r="S38" s="536"/>
      <c r="T38" s="494"/>
      <c r="U38" s="490"/>
    </row>
    <row r="39" spans="3:50" x14ac:dyDescent="0.25">
      <c r="C39" s="490"/>
      <c r="D39" s="490"/>
      <c r="E39" s="490"/>
      <c r="F39" s="505"/>
      <c r="G39" s="537"/>
      <c r="H39" s="505"/>
      <c r="I39" s="505"/>
      <c r="J39" s="494"/>
      <c r="K39" s="494"/>
      <c r="L39" s="494"/>
      <c r="M39" s="536"/>
      <c r="N39" s="494"/>
      <c r="O39" s="505"/>
      <c r="P39" s="494"/>
      <c r="Q39" s="494"/>
      <c r="R39" s="494"/>
      <c r="S39" s="536"/>
      <c r="T39" s="494"/>
      <c r="U39" s="490"/>
    </row>
    <row r="40" spans="3:50" x14ac:dyDescent="0.25">
      <c r="C40" s="490"/>
      <c r="D40" s="490"/>
      <c r="E40" s="490"/>
      <c r="F40" s="505"/>
      <c r="G40" s="537"/>
      <c r="H40" s="505"/>
      <c r="I40" s="490"/>
      <c r="J40" s="494"/>
      <c r="K40" s="494"/>
      <c r="L40" s="494"/>
      <c r="M40" s="536"/>
      <c r="N40" s="494"/>
      <c r="O40" s="505"/>
      <c r="P40" s="494"/>
      <c r="Q40" s="494"/>
      <c r="R40" s="494"/>
      <c r="S40" s="536"/>
      <c r="T40" s="494"/>
      <c r="U40" s="525"/>
    </row>
    <row r="41" spans="3:50" x14ac:dyDescent="0.25">
      <c r="C41" s="490"/>
      <c r="D41" s="490"/>
      <c r="E41" s="490"/>
      <c r="F41" s="505"/>
      <c r="G41" s="537"/>
      <c r="H41" s="505"/>
      <c r="I41" s="490"/>
      <c r="J41" s="494"/>
      <c r="K41" s="494"/>
      <c r="L41" s="494"/>
      <c r="M41" s="536"/>
      <c r="N41" s="494"/>
      <c r="O41" s="490"/>
      <c r="P41" s="494"/>
      <c r="Q41" s="494"/>
      <c r="R41" s="494"/>
      <c r="S41" s="536"/>
      <c r="T41" s="494"/>
      <c r="U41" s="490"/>
    </row>
    <row r="42" spans="3:50" x14ac:dyDescent="0.25">
      <c r="C42" s="490"/>
      <c r="D42" s="490"/>
      <c r="E42" s="490"/>
      <c r="F42" s="505"/>
      <c r="G42" s="537"/>
      <c r="H42" s="505"/>
      <c r="I42" s="490"/>
      <c r="J42" s="494"/>
      <c r="K42" s="494"/>
      <c r="L42" s="494"/>
      <c r="M42" s="536"/>
      <c r="N42" s="494"/>
      <c r="O42" s="490"/>
      <c r="P42" s="494"/>
      <c r="Q42" s="494"/>
      <c r="R42" s="494"/>
      <c r="S42" s="536"/>
      <c r="T42" s="494"/>
      <c r="U42" s="490"/>
    </row>
    <row r="43" spans="3:50" x14ac:dyDescent="0.25">
      <c r="C43" s="490"/>
      <c r="D43" s="490"/>
      <c r="E43" s="490"/>
      <c r="F43" s="505"/>
      <c r="G43" s="537"/>
      <c r="H43" s="505"/>
      <c r="I43" s="490"/>
      <c r="J43" s="494"/>
      <c r="K43" s="494"/>
      <c r="L43" s="494"/>
      <c r="M43" s="536"/>
      <c r="N43" s="494"/>
      <c r="O43" s="490"/>
      <c r="P43" s="494"/>
      <c r="Q43" s="494"/>
      <c r="R43" s="494"/>
      <c r="S43" s="536"/>
      <c r="T43" s="494"/>
      <c r="U43" s="490"/>
    </row>
    <row r="44" spans="3:50" x14ac:dyDescent="0.25">
      <c r="C44" s="490"/>
      <c r="D44" s="490"/>
      <c r="E44" s="490"/>
      <c r="F44" s="505"/>
      <c r="G44" s="537"/>
      <c r="H44" s="505"/>
      <c r="I44" s="490"/>
      <c r="J44" s="494"/>
      <c r="K44" s="494"/>
      <c r="L44" s="494"/>
      <c r="M44" s="536"/>
      <c r="N44" s="494"/>
      <c r="O44" s="490"/>
      <c r="P44" s="494"/>
      <c r="Q44" s="494"/>
      <c r="R44" s="494"/>
      <c r="S44" s="536"/>
      <c r="T44" s="494"/>
      <c r="U44" s="490"/>
    </row>
    <row r="45" spans="3:50" x14ac:dyDescent="0.25">
      <c r="C45" s="490"/>
      <c r="D45" s="490"/>
      <c r="E45" s="490"/>
      <c r="F45" s="505"/>
      <c r="G45" s="537"/>
      <c r="H45" s="505"/>
      <c r="I45" s="490"/>
      <c r="J45" s="494"/>
      <c r="K45" s="494"/>
      <c r="L45" s="494"/>
      <c r="M45" s="536"/>
      <c r="N45" s="494"/>
      <c r="O45" s="490"/>
      <c r="P45" s="494"/>
      <c r="Q45" s="494"/>
      <c r="R45" s="494"/>
      <c r="S45" s="536"/>
      <c r="T45" s="494"/>
      <c r="U45" s="490"/>
    </row>
    <row r="46" spans="3:50" x14ac:dyDescent="0.25">
      <c r="C46" s="490"/>
      <c r="D46" s="490"/>
      <c r="E46" s="490"/>
      <c r="F46" s="505"/>
      <c r="G46" s="537"/>
      <c r="H46" s="505"/>
      <c r="I46" s="490"/>
      <c r="J46" s="494"/>
      <c r="K46" s="494"/>
      <c r="L46" s="494"/>
      <c r="M46" s="536"/>
      <c r="N46" s="494"/>
      <c r="O46" s="490"/>
      <c r="P46" s="494"/>
      <c r="Q46" s="494"/>
      <c r="R46" s="494"/>
      <c r="S46" s="536"/>
      <c r="T46" s="494"/>
      <c r="U46" s="490"/>
    </row>
    <row r="47" spans="3:50" x14ac:dyDescent="0.25">
      <c r="C47" s="490"/>
      <c r="D47" s="490"/>
      <c r="E47" s="490"/>
      <c r="F47" s="505"/>
      <c r="G47" s="537"/>
      <c r="H47" s="505"/>
      <c r="I47" s="490"/>
      <c r="J47" s="494"/>
      <c r="K47" s="494"/>
      <c r="L47" s="494"/>
      <c r="M47" s="536"/>
      <c r="N47" s="494"/>
      <c r="O47" s="490"/>
      <c r="P47" s="494"/>
      <c r="Q47" s="494"/>
      <c r="R47" s="494"/>
      <c r="S47" s="536"/>
      <c r="T47" s="494"/>
      <c r="U47" s="490"/>
    </row>
    <row r="48" spans="3:50" x14ac:dyDescent="0.25">
      <c r="C48" s="490"/>
      <c r="D48" s="490"/>
      <c r="E48" s="490"/>
      <c r="F48" s="505"/>
      <c r="G48" s="537"/>
      <c r="H48" s="505"/>
      <c r="I48" s="490"/>
      <c r="J48" s="494"/>
      <c r="K48" s="494"/>
      <c r="L48" s="494"/>
      <c r="M48" s="536"/>
      <c r="N48" s="494"/>
      <c r="O48" s="490"/>
      <c r="P48" s="494"/>
      <c r="Q48" s="494"/>
      <c r="R48" s="494"/>
      <c r="S48" s="536"/>
      <c r="T48" s="494"/>
      <c r="U48" s="490"/>
    </row>
    <row r="49" spans="3:21" x14ac:dyDescent="0.25">
      <c r="C49" s="490"/>
      <c r="D49" s="490"/>
      <c r="E49" s="490"/>
      <c r="F49" s="505"/>
      <c r="G49" s="537"/>
      <c r="H49" s="505"/>
      <c r="I49" s="490"/>
      <c r="J49" s="494"/>
      <c r="K49" s="494"/>
      <c r="L49" s="494"/>
      <c r="M49" s="536"/>
      <c r="N49" s="494"/>
      <c r="O49" s="490"/>
      <c r="P49" s="494"/>
      <c r="Q49" s="494"/>
      <c r="R49" s="494"/>
      <c r="S49" s="536"/>
      <c r="T49" s="494"/>
      <c r="U49" s="490"/>
    </row>
    <row r="50" spans="3:21" x14ac:dyDescent="0.25">
      <c r="C50" s="490"/>
      <c r="D50" s="490"/>
      <c r="E50" s="490"/>
      <c r="F50" s="505"/>
      <c r="G50" s="537"/>
      <c r="H50" s="505"/>
      <c r="I50" s="490"/>
      <c r="J50" s="494"/>
      <c r="K50" s="494"/>
      <c r="L50" s="494"/>
      <c r="M50" s="536"/>
      <c r="N50" s="494"/>
      <c r="O50" s="490"/>
      <c r="P50" s="494"/>
      <c r="Q50" s="494"/>
      <c r="R50" s="494"/>
      <c r="S50" s="536"/>
      <c r="T50" s="494"/>
      <c r="U50" s="490"/>
    </row>
    <row r="51" spans="3:21" x14ac:dyDescent="0.25">
      <c r="C51" s="490"/>
      <c r="D51" s="490"/>
      <c r="E51" s="490"/>
      <c r="F51" s="505"/>
      <c r="G51" s="537"/>
      <c r="H51" s="505"/>
      <c r="I51" s="490"/>
      <c r="J51" s="494"/>
      <c r="K51" s="494"/>
      <c r="L51" s="494"/>
      <c r="M51" s="536"/>
      <c r="N51" s="494"/>
      <c r="O51" s="490"/>
      <c r="P51" s="494"/>
      <c r="Q51" s="494"/>
      <c r="R51" s="494"/>
      <c r="S51" s="536"/>
      <c r="T51" s="494"/>
      <c r="U51" s="490"/>
    </row>
    <row r="52" spans="3:21" x14ac:dyDescent="0.25">
      <c r="C52" s="490"/>
      <c r="D52" s="490"/>
      <c r="E52" s="490"/>
      <c r="F52" s="505"/>
      <c r="G52" s="537"/>
      <c r="H52" s="505"/>
      <c r="I52" s="490"/>
      <c r="J52" s="494"/>
      <c r="K52" s="494"/>
      <c r="L52" s="494"/>
      <c r="M52" s="536"/>
      <c r="N52" s="494"/>
      <c r="O52" s="490"/>
      <c r="P52" s="494"/>
      <c r="Q52" s="494"/>
      <c r="R52" s="494"/>
      <c r="S52" s="536"/>
      <c r="T52" s="494"/>
      <c r="U52" s="490"/>
    </row>
    <row r="53" spans="3:21" x14ac:dyDescent="0.25">
      <c r="C53" s="490"/>
      <c r="D53" s="490"/>
      <c r="E53" s="490"/>
      <c r="F53" s="505"/>
      <c r="G53" s="537"/>
      <c r="H53" s="505"/>
      <c r="I53" s="490"/>
      <c r="J53" s="494"/>
      <c r="K53" s="494"/>
      <c r="L53" s="494"/>
      <c r="M53" s="536"/>
      <c r="N53" s="494"/>
      <c r="O53" s="490"/>
      <c r="P53" s="494"/>
      <c r="Q53" s="494"/>
      <c r="R53" s="494"/>
      <c r="S53" s="536"/>
      <c r="T53" s="494"/>
      <c r="U53" s="490"/>
    </row>
    <row r="54" spans="3:21" x14ac:dyDescent="0.25">
      <c r="C54" s="490"/>
      <c r="D54" s="490"/>
      <c r="E54" s="490"/>
      <c r="F54" s="505"/>
      <c r="G54" s="537"/>
      <c r="H54" s="505"/>
      <c r="I54" s="490"/>
      <c r="J54" s="494"/>
      <c r="K54" s="494"/>
      <c r="L54" s="494"/>
      <c r="M54" s="536"/>
      <c r="N54" s="494"/>
      <c r="O54" s="490"/>
      <c r="P54" s="494"/>
      <c r="Q54" s="494"/>
      <c r="R54" s="494"/>
      <c r="S54" s="536"/>
      <c r="T54" s="494"/>
      <c r="U54" s="490"/>
    </row>
    <row r="55" spans="3:21" x14ac:dyDescent="0.25">
      <c r="C55" s="490"/>
      <c r="D55" s="490"/>
      <c r="E55" s="490"/>
      <c r="F55" s="505"/>
      <c r="G55" s="537"/>
      <c r="H55" s="505"/>
      <c r="I55" s="490"/>
      <c r="J55" s="494"/>
      <c r="K55" s="494"/>
      <c r="L55" s="494"/>
      <c r="M55" s="536"/>
      <c r="N55" s="494"/>
      <c r="O55" s="490"/>
      <c r="P55" s="494"/>
      <c r="Q55" s="494"/>
      <c r="R55" s="494"/>
      <c r="S55" s="536"/>
      <c r="T55" s="494"/>
      <c r="U55" s="490"/>
    </row>
    <row r="56" spans="3:21" x14ac:dyDescent="0.25">
      <c r="C56" s="490"/>
      <c r="D56" s="490"/>
      <c r="E56" s="490"/>
      <c r="F56" s="505"/>
      <c r="G56" s="537"/>
      <c r="H56" s="505"/>
      <c r="I56" s="490"/>
      <c r="J56" s="494"/>
      <c r="K56" s="494"/>
      <c r="L56" s="494"/>
      <c r="M56" s="536"/>
      <c r="N56" s="494"/>
      <c r="O56" s="490"/>
      <c r="P56" s="494"/>
      <c r="Q56" s="494"/>
      <c r="R56" s="494"/>
      <c r="S56" s="536"/>
      <c r="T56" s="494"/>
      <c r="U56" s="490"/>
    </row>
    <row r="57" spans="3:21" x14ac:dyDescent="0.25">
      <c r="C57" s="490"/>
      <c r="D57" s="490"/>
      <c r="E57" s="490"/>
      <c r="F57" s="505"/>
      <c r="G57" s="537"/>
      <c r="H57" s="505"/>
      <c r="I57" s="490"/>
      <c r="J57" s="494"/>
      <c r="K57" s="494"/>
      <c r="L57" s="494"/>
      <c r="M57" s="536"/>
      <c r="N57" s="494"/>
      <c r="O57" s="490"/>
      <c r="P57" s="494"/>
      <c r="Q57" s="494"/>
      <c r="R57" s="494"/>
      <c r="S57" s="536"/>
      <c r="T57" s="494"/>
      <c r="U57" s="490"/>
    </row>
    <row r="58" spans="3:21" x14ac:dyDescent="0.25">
      <c r="C58" s="490"/>
      <c r="D58" s="490"/>
      <c r="E58" s="490"/>
      <c r="F58" s="505"/>
      <c r="G58" s="537"/>
      <c r="H58" s="505"/>
      <c r="I58" s="490"/>
      <c r="J58" s="494"/>
      <c r="K58" s="494"/>
      <c r="L58" s="494"/>
      <c r="M58" s="536"/>
      <c r="N58" s="494"/>
      <c r="O58" s="490"/>
      <c r="P58" s="494"/>
      <c r="Q58" s="494"/>
      <c r="R58" s="494"/>
      <c r="S58" s="536"/>
      <c r="T58" s="494"/>
      <c r="U58" s="490"/>
    </row>
  </sheetData>
  <mergeCells count="22">
    <mergeCell ref="C1:AS1"/>
    <mergeCell ref="F21:I21"/>
    <mergeCell ref="F26:F27"/>
    <mergeCell ref="AL3:AM3"/>
    <mergeCell ref="AR3:AS3"/>
    <mergeCell ref="T3:U3"/>
    <mergeCell ref="Z3:AA3"/>
    <mergeCell ref="D3:G3"/>
    <mergeCell ref="J3:M3"/>
    <mergeCell ref="P3:S3"/>
    <mergeCell ref="V3:Y3"/>
    <mergeCell ref="AB3:AE3"/>
    <mergeCell ref="AF3:AG3"/>
    <mergeCell ref="AH3:AK3"/>
    <mergeCell ref="AN3:AQ3"/>
    <mergeCell ref="AT3:AW3"/>
    <mergeCell ref="A3:A4"/>
    <mergeCell ref="F34:P34"/>
    <mergeCell ref="B3:C3"/>
    <mergeCell ref="H3:I3"/>
    <mergeCell ref="N3:O3"/>
    <mergeCell ref="F28:F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2017-03-14T07:24:33Z</cp:lastPrinted>
  <dcterms:created xsi:type="dcterms:W3CDTF">2017-03-03T09:36:03Z</dcterms:created>
  <dcterms:modified xsi:type="dcterms:W3CDTF">2019-11-07T04:16:03Z</dcterms:modified>
</cp:coreProperties>
</file>