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DIREKTORAT AKADEMIK\1. BIDANG KURIKULUM &amp; PENGAJARAN\1. BERKAS KURIKULUM\BERKAS KURIKULUM 2019\BERKAS KURIKULUM EXCELL_NOMENKLATUR\"/>
    </mc:Choice>
  </mc:AlternateContent>
  <bookViews>
    <workbookView xWindow="0" yWindow="0" windowWidth="20490" windowHeight="7455" tabRatio="881"/>
  </bookViews>
  <sheets>
    <sheet name="LANGKAH 1 PROFIL DEKSRIPTOR" sheetId="5" r:id="rId1"/>
    <sheet name="LANGKAH 2 PERUMUSAN CP" sheetId="6" r:id="rId2"/>
    <sheet name="LANGKAH 3 IDENTIFIKASIUNESCO" sheetId="7" r:id="rId3"/>
    <sheet name="LANGKAH 4 CP BIDANG KAJIAN" sheetId="13" r:id="rId4"/>
    <sheet name="LANGKAH 5 PERHITUNGAN-SKS" sheetId="8" r:id="rId5"/>
    <sheet name="LANGKAH 6 STRUKTUR MK" sheetId="9" r:id="rId6"/>
    <sheet name="LANGKAH 7 STRUKTUR MK AKSELERAS" sheetId="15" r:id="rId7"/>
    <sheet name="LANGKAH 8 SOFTSKILLS" sheetId="10" r:id="rId8"/>
    <sheet name="NOMENKLATUR KODE MK" sheetId="17" r:id="rId9"/>
  </sheets>
  <definedNames>
    <definedName name="OLE_LINK1" localSheetId="1">'LANGKAH 2 PERUMUSAN CP'!$C$41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U15" i="17" l="1"/>
  <c r="AM29" i="17" l="1"/>
  <c r="AS15" i="17" l="1"/>
  <c r="AM15" i="17"/>
  <c r="AG15" i="17"/>
  <c r="AA15" i="17"/>
  <c r="O15" i="17"/>
  <c r="I15" i="17"/>
  <c r="C15" i="17"/>
  <c r="AW15" i="17" l="1"/>
  <c r="F15" i="15"/>
  <c r="J15" i="15"/>
  <c r="N15" i="9"/>
  <c r="L15" i="9" l="1"/>
  <c r="N15" i="15"/>
  <c r="L15" i="15"/>
  <c r="H15" i="15"/>
  <c r="D15" i="15"/>
  <c r="B15" i="15"/>
  <c r="R15" i="15" s="1"/>
  <c r="HY21" i="13"/>
  <c r="D38" i="15"/>
  <c r="L34" i="15"/>
  <c r="F24" i="15"/>
  <c r="F25" i="15"/>
  <c r="F29" i="15" s="1"/>
  <c r="F27" i="15"/>
  <c r="F28" i="15"/>
  <c r="P15" i="15"/>
  <c r="K20" i="15"/>
  <c r="I20" i="15"/>
  <c r="G20" i="15"/>
  <c r="O62" i="8"/>
  <c r="F24" i="9"/>
  <c r="F25" i="9"/>
  <c r="F27" i="9"/>
  <c r="F28" i="9"/>
  <c r="F60" i="8"/>
  <c r="F70" i="8"/>
  <c r="F67" i="8"/>
  <c r="K52" i="8"/>
  <c r="K54" i="8" s="1"/>
  <c r="F49" i="8"/>
  <c r="J49" i="8" s="1"/>
  <c r="D38" i="9"/>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 i="8"/>
  <c r="F15" i="9"/>
  <c r="H15" i="9"/>
  <c r="P15" i="9"/>
  <c r="B15" i="9"/>
  <c r="D15" i="9"/>
  <c r="J15" i="9"/>
  <c r="L34" i="9"/>
  <c r="K20" i="9"/>
  <c r="I20" i="9"/>
  <c r="G20" i="9"/>
  <c r="D75" i="8"/>
  <c r="J67" i="8"/>
  <c r="F52" i="8" l="1"/>
  <c r="G7" i="8"/>
  <c r="J7" i="8" s="1"/>
  <c r="G14" i="8"/>
  <c r="J14" i="8" s="1"/>
  <c r="G22" i="8"/>
  <c r="J22" i="8" s="1"/>
  <c r="G30" i="8"/>
  <c r="J30" i="8" s="1"/>
  <c r="G37" i="8"/>
  <c r="J37" i="8" s="1"/>
  <c r="G38" i="8"/>
  <c r="J38" i="8" s="1"/>
  <c r="G6" i="8"/>
  <c r="J6" i="8" s="1"/>
  <c r="G45" i="8"/>
  <c r="J45" i="8" s="1"/>
  <c r="G5" i="8"/>
  <c r="J5" i="8" s="1"/>
  <c r="G46" i="8"/>
  <c r="J46" i="8" s="1"/>
  <c r="G43" i="8"/>
  <c r="J43" i="8" s="1"/>
  <c r="G35" i="8"/>
  <c r="J35" i="8" s="1"/>
  <c r="G27" i="8"/>
  <c r="J27" i="8" s="1"/>
  <c r="G19" i="8"/>
  <c r="J19" i="8" s="1"/>
  <c r="G11" i="8"/>
  <c r="J11" i="8" s="1"/>
  <c r="G29" i="8"/>
  <c r="J29" i="8" s="1"/>
  <c r="G21" i="8"/>
  <c r="J21" i="8" s="1"/>
  <c r="G13" i="8"/>
  <c r="J13" i="8" s="1"/>
  <c r="G44" i="8"/>
  <c r="J44" i="8" s="1"/>
  <c r="G36" i="8"/>
  <c r="J36" i="8" s="1"/>
  <c r="G28" i="8"/>
  <c r="J28" i="8" s="1"/>
  <c r="G20" i="8"/>
  <c r="J20" i="8" s="1"/>
  <c r="G12" i="8"/>
  <c r="J12" i="8" s="1"/>
  <c r="G42" i="8"/>
  <c r="J42" i="8" s="1"/>
  <c r="G34" i="8"/>
  <c r="J34" i="8" s="1"/>
  <c r="G26" i="8"/>
  <c r="J26" i="8" s="1"/>
  <c r="G18" i="8"/>
  <c r="J18" i="8" s="1"/>
  <c r="G10" i="8"/>
  <c r="J10" i="8" s="1"/>
  <c r="G4" i="8"/>
  <c r="J4" i="8" s="1"/>
  <c r="G41" i="8"/>
  <c r="J41" i="8" s="1"/>
  <c r="G33" i="8"/>
  <c r="J33" i="8" s="1"/>
  <c r="G25" i="8"/>
  <c r="J25" i="8" s="1"/>
  <c r="G17" i="8"/>
  <c r="J17" i="8" s="1"/>
  <c r="G9" i="8"/>
  <c r="J9" i="8" s="1"/>
  <c r="G48" i="8"/>
  <c r="J48" i="8" s="1"/>
  <c r="G40" i="8"/>
  <c r="J40" i="8" s="1"/>
  <c r="G32" i="8"/>
  <c r="J32" i="8" s="1"/>
  <c r="G24" i="8"/>
  <c r="J24" i="8" s="1"/>
  <c r="G16" i="8"/>
  <c r="J16" i="8" s="1"/>
  <c r="G8" i="8"/>
  <c r="J8" i="8" s="1"/>
  <c r="G47" i="8"/>
  <c r="J47" i="8" s="1"/>
  <c r="G39" i="8"/>
  <c r="J39" i="8" s="1"/>
  <c r="G31" i="8"/>
  <c r="J31" i="8" s="1"/>
  <c r="G23" i="8"/>
  <c r="J23" i="8" s="1"/>
  <c r="G15" i="8"/>
  <c r="J15" i="8" s="1"/>
  <c r="D23" i="15"/>
  <c r="D27" i="15" s="1"/>
  <c r="D29" i="15" s="1"/>
  <c r="F29" i="9"/>
  <c r="R15" i="9"/>
  <c r="D23" i="9"/>
  <c r="D27" i="9" s="1"/>
  <c r="D29" i="9" s="1"/>
  <c r="J52" i="8" l="1"/>
  <c r="J54" i="8" s="1"/>
</calcChain>
</file>

<file path=xl/comments1.xml><?xml version="1.0" encoding="utf-8"?>
<comments xmlns="http://schemas.openxmlformats.org/spreadsheetml/2006/main">
  <authors>
    <author>10</author>
  </authors>
  <commentList>
    <comment ref="A29" authorId="0" shapeId="0">
      <text>
        <r>
          <rPr>
            <b/>
            <sz val="10"/>
            <color indexed="81"/>
            <rFont val="Tahoma"/>
            <family val="2"/>
          </rPr>
          <t>Keterampilan Khusus dan Pengetahuan,  CP-nya dirumuskan oleh Prodi</t>
        </r>
      </text>
    </comment>
  </commentList>
</comments>
</file>

<file path=xl/comments2.xml><?xml version="1.0" encoding="utf-8"?>
<comments xmlns="http://schemas.openxmlformats.org/spreadsheetml/2006/main">
  <authors>
    <author>10</author>
  </authors>
  <commentList>
    <comment ref="AQ4" authorId="0" shapeId="0">
      <text>
        <r>
          <rPr>
            <b/>
            <sz val="9"/>
            <color indexed="81"/>
            <rFont val="Tahoma"/>
            <family val="2"/>
          </rPr>
          <t>seluruh bahan kajian di-list di sini secara horizontal ke kanan</t>
        </r>
      </text>
    </comment>
    <comment ref="B6" authorId="0" shapeId="0">
      <text>
        <r>
          <rPr>
            <b/>
            <sz val="9"/>
            <color indexed="81"/>
            <rFont val="Tahoma"/>
            <family val="2"/>
          </rPr>
          <t>CP yang dicentang di bagian di TO KNOW dan TO DO dimasukkan di sini beserta bahan kajiannya</t>
        </r>
      </text>
    </comment>
    <comment ref="D21" authorId="0" shapeId="0">
      <text>
        <r>
          <rPr>
            <b/>
            <sz val="9"/>
            <color indexed="81"/>
            <rFont val="Tahoma"/>
            <family val="2"/>
          </rPr>
          <t>keluasan diperoleh dari jumlah kolom materi yang tergabung dalam satu mata kuliah
NOTE: Gunakan formula excelnya</t>
        </r>
      </text>
    </comment>
  </commentList>
</comments>
</file>

<file path=xl/comments3.xml><?xml version="1.0" encoding="utf-8"?>
<comments xmlns="http://schemas.openxmlformats.org/spreadsheetml/2006/main">
  <authors>
    <author>10</author>
    <author>piet</author>
  </authors>
  <commentList>
    <comment ref="E4" authorId="0" shapeId="0">
      <text>
        <r>
          <rPr>
            <b/>
            <sz val="9"/>
            <color indexed="81"/>
            <rFont val="Tahoma"/>
            <family val="2"/>
          </rPr>
          <t>Angka Kedalaman diperoleh dari kata kerja operasional yang digunakan di CP dengan melihat tabel di samping</t>
        </r>
      </text>
    </comment>
    <comment ref="H4" authorId="0" shapeId="0">
      <text>
        <r>
          <rPr>
            <b/>
            <sz val="9"/>
            <color indexed="81"/>
            <rFont val="Tahoma"/>
            <family val="2"/>
          </rPr>
          <t>SKS yang ditawarkan prodi yang harus diambil mahasiswa</t>
        </r>
      </text>
    </comment>
    <comment ref="I4" authorId="0" shapeId="0">
      <text>
        <r>
          <rPr>
            <b/>
            <sz val="9"/>
            <color indexed="81"/>
            <rFont val="Tahoma"/>
            <family val="2"/>
          </rPr>
          <t>Jumlah SKS pengurang yakni akumulasi sks matakuliah penciri nasional, penciri universitas, dan mata kuliah pilihan</t>
        </r>
        <r>
          <rPr>
            <sz val="9"/>
            <color indexed="81"/>
            <rFont val="Tahoma"/>
            <family val="2"/>
          </rPr>
          <t xml:space="preserve">
</t>
        </r>
      </text>
    </comment>
    <comment ref="J4" authorId="0" shapeId="0">
      <text>
        <r>
          <rPr>
            <b/>
            <sz val="9"/>
            <color indexed="81"/>
            <rFont val="Tahoma"/>
            <family val="2"/>
          </rPr>
          <t xml:space="preserve">Perhatikan formula Excel-nya:
SKS = (Beban/Total   beban) x (Total sks - sks pengurang) </t>
        </r>
      </text>
    </comment>
    <comment ref="J67" authorId="1" shapeId="0">
      <text>
        <r>
          <rPr>
            <b/>
            <sz val="9"/>
            <color indexed="81"/>
            <rFont val="Tahoma"/>
            <family val="2"/>
          </rPr>
          <t>piet:</t>
        </r>
        <r>
          <rPr>
            <sz val="9"/>
            <color indexed="81"/>
            <rFont val="Tahoma"/>
            <family val="2"/>
          </rPr>
          <t xml:space="preserve">
2 x mk pilihan wajib</t>
        </r>
      </text>
    </comment>
    <comment ref="C68" authorId="1" shapeId="0">
      <text>
        <r>
          <rPr>
            <b/>
            <sz val="9"/>
            <color indexed="81"/>
            <rFont val="Tahoma"/>
            <family val="2"/>
          </rPr>
          <t>piet:</t>
        </r>
        <r>
          <rPr>
            <sz val="9"/>
            <color indexed="81"/>
            <rFont val="Tahoma"/>
            <family val="2"/>
          </rPr>
          <t xml:space="preserve">
mk pilihan 1-4</t>
        </r>
      </text>
    </comment>
  </commentList>
</comments>
</file>

<file path=xl/comments4.xml><?xml version="1.0" encoding="utf-8"?>
<comments xmlns="http://schemas.openxmlformats.org/spreadsheetml/2006/main">
  <authors>
    <author>Fitria Nh</author>
    <author>piet</author>
  </authors>
  <commentList>
    <comment ref="M6" authorId="0" shapeId="0">
      <text>
        <r>
          <rPr>
            <b/>
            <sz val="9"/>
            <color indexed="81"/>
            <rFont val="Tahoma"/>
            <family val="2"/>
          </rPr>
          <t>Fitria Nh:</t>
        </r>
        <r>
          <rPr>
            <sz val="9"/>
            <color indexed="81"/>
            <rFont val="Tahoma"/>
            <family val="2"/>
          </rPr>
          <t xml:space="preserve">
Pindahan dari semester 5</t>
        </r>
      </text>
    </comment>
    <comment ref="E11" authorId="0" shapeId="0">
      <text>
        <r>
          <rPr>
            <b/>
            <sz val="9"/>
            <color indexed="81"/>
            <rFont val="Tahoma"/>
            <family val="2"/>
          </rPr>
          <t>Fitria Nh:</t>
        </r>
        <r>
          <rPr>
            <sz val="9"/>
            <color indexed="81"/>
            <rFont val="Tahoma"/>
            <family val="2"/>
          </rPr>
          <t xml:space="preserve">
Ganti Nama Jadi Perawatan Komputer edit sks 2 semula 3</t>
        </r>
      </text>
    </comment>
    <comment ref="I11" authorId="0" shapeId="0">
      <text>
        <r>
          <rPr>
            <b/>
            <sz val="9"/>
            <color indexed="81"/>
            <rFont val="Tahoma"/>
            <family val="2"/>
          </rPr>
          <t>Fitria Nh:</t>
        </r>
        <r>
          <rPr>
            <sz val="9"/>
            <color indexed="81"/>
            <rFont val="Tahoma"/>
            <family val="2"/>
          </rPr>
          <t xml:space="preserve">
Pindahan dari semester 7</t>
        </r>
      </text>
    </comment>
    <comment ref="N11" authorId="0" shapeId="0">
      <text>
        <r>
          <rPr>
            <b/>
            <sz val="9"/>
            <color indexed="81"/>
            <rFont val="Tahoma"/>
            <family val="2"/>
          </rPr>
          <t>Fitria Nh:</t>
        </r>
        <r>
          <rPr>
            <sz val="9"/>
            <color indexed="81"/>
            <rFont val="Tahoma"/>
            <family val="2"/>
          </rPr>
          <t xml:space="preserve">
pindahan dari semester 6</t>
        </r>
      </text>
    </comment>
    <comment ref="I27" authorId="1" shapeId="0">
      <text>
        <r>
          <rPr>
            <b/>
            <sz val="9"/>
            <color indexed="81"/>
            <rFont val="Tahoma"/>
            <family val="2"/>
          </rPr>
          <t>piet:</t>
        </r>
        <r>
          <rPr>
            <sz val="9"/>
            <color indexed="81"/>
            <rFont val="Tahoma"/>
            <family val="2"/>
          </rPr>
          <t xml:space="preserve">
matkul pilihan yang diambil dari prodi sendiri yang diajukan untuk memperluas / memperdalam poenguasaan materi</t>
        </r>
      </text>
    </comment>
    <comment ref="I28" authorId="1" shapeId="0">
      <text>
        <r>
          <rPr>
            <b/>
            <sz val="9"/>
            <color indexed="81"/>
            <rFont val="Tahoma"/>
            <family val="2"/>
          </rPr>
          <t>piet:</t>
        </r>
        <r>
          <rPr>
            <sz val="9"/>
            <color indexed="81"/>
            <rFont val="Tahoma"/>
            <family val="2"/>
          </rPr>
          <t xml:space="preserve">
matkul pilihan yang disediakan prodi yang dapat diambil oleh mhs dari luar prodi tersebut untuk menambah kemampuan dalam bidang lain </t>
        </r>
      </text>
    </comment>
    <comment ref="K29" authorId="0" shapeId="0">
      <text>
        <r>
          <rPr>
            <b/>
            <sz val="9"/>
            <color indexed="81"/>
            <rFont val="Tahoma"/>
            <family val="2"/>
          </rPr>
          <t>Fitria Nh:</t>
        </r>
        <r>
          <rPr>
            <sz val="9"/>
            <color indexed="81"/>
            <rFont val="Tahoma"/>
            <family val="2"/>
          </rPr>
          <t xml:space="preserve">
wajib</t>
        </r>
      </text>
    </comment>
    <comment ref="M29" authorId="0" shapeId="0">
      <text>
        <r>
          <rPr>
            <b/>
            <sz val="9"/>
            <color indexed="81"/>
            <rFont val="Tahoma"/>
            <family val="2"/>
          </rPr>
          <t>Fitria Nh:</t>
        </r>
        <r>
          <rPr>
            <sz val="9"/>
            <color indexed="81"/>
            <rFont val="Tahoma"/>
            <family val="2"/>
          </rPr>
          <t xml:space="preserve">
masukkan di mata kuliah wajib</t>
        </r>
      </text>
    </comment>
    <comment ref="L34" authorId="1" shapeId="0">
      <text>
        <r>
          <rPr>
            <b/>
            <sz val="9"/>
            <color indexed="81"/>
            <rFont val="Tahoma"/>
            <family val="2"/>
          </rPr>
          <t>piet:</t>
        </r>
        <r>
          <rPr>
            <sz val="9"/>
            <color indexed="81"/>
            <rFont val="Tahoma"/>
            <family val="2"/>
          </rPr>
          <t xml:space="preserve">
2 x mk pilihan wajib</t>
        </r>
      </text>
    </comment>
  </commentList>
</comments>
</file>

<file path=xl/comments5.xml><?xml version="1.0" encoding="utf-8"?>
<comments xmlns="http://schemas.openxmlformats.org/spreadsheetml/2006/main">
  <authors>
    <author>Fitria Nh</author>
    <author>piet</author>
  </authors>
  <commentList>
    <comment ref="F11" authorId="0" shapeId="0">
      <text>
        <r>
          <rPr>
            <b/>
            <sz val="9"/>
            <color indexed="81"/>
            <rFont val="Tahoma"/>
            <family val="2"/>
          </rPr>
          <t>Fitria Nh:</t>
        </r>
        <r>
          <rPr>
            <sz val="9"/>
            <color indexed="81"/>
            <rFont val="Tahoma"/>
            <family val="2"/>
          </rPr>
          <t xml:space="preserve">
Semula 3 sks</t>
        </r>
      </text>
    </comment>
    <comment ref="I12" authorId="0" shapeId="0">
      <text>
        <r>
          <rPr>
            <b/>
            <sz val="9"/>
            <color indexed="81"/>
            <rFont val="Tahoma"/>
            <family val="2"/>
          </rPr>
          <t>Fitria Nh:</t>
        </r>
        <r>
          <rPr>
            <sz val="9"/>
            <color indexed="81"/>
            <rFont val="Tahoma"/>
            <family val="2"/>
          </rPr>
          <t xml:space="preserve">
Pindahan dari semester 7</t>
        </r>
      </text>
    </comment>
    <comment ref="I27" authorId="1" shapeId="0">
      <text>
        <r>
          <rPr>
            <b/>
            <sz val="9"/>
            <color indexed="81"/>
            <rFont val="Tahoma"/>
            <family val="2"/>
          </rPr>
          <t>piet:</t>
        </r>
        <r>
          <rPr>
            <sz val="9"/>
            <color indexed="81"/>
            <rFont val="Tahoma"/>
            <family val="2"/>
          </rPr>
          <t xml:space="preserve">
matkul pilihan yang diambil dari prodi sendiri yang diajukan untuk memperluas / memperdalam poenguasaan materi</t>
        </r>
      </text>
    </comment>
    <comment ref="I28" authorId="1" shapeId="0">
      <text>
        <r>
          <rPr>
            <b/>
            <sz val="9"/>
            <color indexed="81"/>
            <rFont val="Tahoma"/>
            <family val="2"/>
          </rPr>
          <t>piet:</t>
        </r>
        <r>
          <rPr>
            <sz val="9"/>
            <color indexed="81"/>
            <rFont val="Tahoma"/>
            <family val="2"/>
          </rPr>
          <t xml:space="preserve">
matkul pilihan yang disediakan prodi yang dapat diambil oleh mhs dari luar prodi tersebut untuk menambah kemampuan dalam bidang lain </t>
        </r>
      </text>
    </comment>
    <comment ref="K29" authorId="0" shapeId="0">
      <text>
        <r>
          <rPr>
            <b/>
            <sz val="9"/>
            <color indexed="81"/>
            <rFont val="Tahoma"/>
            <family val="2"/>
          </rPr>
          <t>Fitria Nh:</t>
        </r>
        <r>
          <rPr>
            <sz val="9"/>
            <color indexed="81"/>
            <rFont val="Tahoma"/>
            <family val="2"/>
          </rPr>
          <t xml:space="preserve">
wajib</t>
        </r>
      </text>
    </comment>
    <comment ref="L34" authorId="1" shapeId="0">
      <text>
        <r>
          <rPr>
            <b/>
            <sz val="9"/>
            <color indexed="81"/>
            <rFont val="Tahoma"/>
            <family val="2"/>
          </rPr>
          <t>piet:</t>
        </r>
        <r>
          <rPr>
            <sz val="9"/>
            <color indexed="81"/>
            <rFont val="Tahoma"/>
            <family val="2"/>
          </rPr>
          <t xml:space="preserve">
2 x mk pilihan wajib</t>
        </r>
      </text>
    </comment>
  </commentList>
</comments>
</file>

<file path=xl/comments6.xml><?xml version="1.0" encoding="utf-8"?>
<comments xmlns="http://schemas.openxmlformats.org/spreadsheetml/2006/main">
  <authors>
    <author>Fitria Nh</author>
    <author>piet</author>
  </authors>
  <commentList>
    <comment ref="AL8" authorId="0" shapeId="0">
      <text>
        <r>
          <rPr>
            <b/>
            <sz val="9"/>
            <color indexed="81"/>
            <rFont val="Tahoma"/>
            <family val="2"/>
          </rPr>
          <t>Fitria Nh:</t>
        </r>
        <r>
          <rPr>
            <sz val="9"/>
            <color indexed="81"/>
            <rFont val="Tahoma"/>
            <family val="2"/>
          </rPr>
          <t xml:space="preserve">
Pindahan dari semester 5</t>
        </r>
      </text>
    </comment>
    <comment ref="AM10" authorId="0" shapeId="0">
      <text>
        <r>
          <rPr>
            <b/>
            <sz val="9"/>
            <color indexed="81"/>
            <rFont val="Tahoma"/>
            <family val="2"/>
          </rPr>
          <t>Fitria Nh:</t>
        </r>
        <r>
          <rPr>
            <sz val="9"/>
            <color indexed="81"/>
            <rFont val="Tahoma"/>
            <family val="2"/>
          </rPr>
          <t xml:space="preserve">
pindahan dari semester 6</t>
        </r>
      </text>
    </comment>
    <comment ref="N13" authorId="0" shapeId="0">
      <text>
        <r>
          <rPr>
            <b/>
            <sz val="9"/>
            <color indexed="81"/>
            <rFont val="Tahoma"/>
            <family val="2"/>
          </rPr>
          <t>Fitria Nh:</t>
        </r>
        <r>
          <rPr>
            <sz val="9"/>
            <color indexed="81"/>
            <rFont val="Tahoma"/>
            <family val="2"/>
          </rPr>
          <t xml:space="preserve">
Ganti Nama Jadi Perawatan Komputer edit sks 2 semula 3</t>
        </r>
      </text>
    </comment>
    <comment ref="Z13" authorId="0" shapeId="0">
      <text>
        <r>
          <rPr>
            <b/>
            <sz val="9"/>
            <color indexed="81"/>
            <rFont val="Tahoma"/>
            <family val="2"/>
          </rPr>
          <t>Fitria Nh:</t>
        </r>
        <r>
          <rPr>
            <sz val="9"/>
            <color indexed="81"/>
            <rFont val="Tahoma"/>
            <family val="2"/>
          </rPr>
          <t xml:space="preserve">
Pindahan dari semester 7</t>
        </r>
      </text>
    </comment>
    <comment ref="AM29" authorId="1" shapeId="0">
      <text>
        <r>
          <rPr>
            <b/>
            <sz val="9"/>
            <color indexed="81"/>
            <rFont val="Tahoma"/>
            <family val="2"/>
          </rPr>
          <t>piet:</t>
        </r>
        <r>
          <rPr>
            <sz val="9"/>
            <color indexed="81"/>
            <rFont val="Tahoma"/>
            <family val="2"/>
          </rPr>
          <t xml:space="preserve">
2 x mk pilihan wajib</t>
        </r>
      </text>
    </comment>
  </commentList>
</comments>
</file>

<file path=xl/sharedStrings.xml><?xml version="1.0" encoding="utf-8"?>
<sst xmlns="http://schemas.openxmlformats.org/spreadsheetml/2006/main" count="1417" uniqueCount="587">
  <si>
    <t>NO</t>
  </si>
  <si>
    <t>SKS</t>
  </si>
  <si>
    <t>KKN</t>
  </si>
  <si>
    <t>Skripsi</t>
  </si>
  <si>
    <t>No</t>
  </si>
  <si>
    <t>CAPAIAN PEMBELAJARAN</t>
  </si>
  <si>
    <t>(1)</t>
  </si>
  <si>
    <t>(2)</t>
  </si>
  <si>
    <t>(3)</t>
  </si>
  <si>
    <t>sks</t>
  </si>
  <si>
    <t>PROFIL</t>
  </si>
  <si>
    <t>DESKRIPTOR</t>
  </si>
  <si>
    <t>CAPAIAN PEMBELAJARAN/ LEARNING OUTCOME</t>
  </si>
  <si>
    <t>KKNI (SKL/CPL/LO)</t>
  </si>
  <si>
    <t>SNPT</t>
  </si>
  <si>
    <t>ULO PENCIRI PT</t>
  </si>
  <si>
    <t>PLO KHUSUS ASPRO</t>
  </si>
  <si>
    <t>PROFIL:</t>
  </si>
  <si>
    <t>(4)</t>
  </si>
  <si>
    <t>(5)</t>
  </si>
  <si>
    <t>(6)</t>
  </si>
  <si>
    <t>SIKAP DAN TATA NILAI</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</si>
  <si>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</si>
  <si>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</si>
  <si>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</si>
  <si>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</si>
  <si>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</si>
  <si>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</si>
  <si>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</si>
  <si>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</si>
  <si>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</si>
  <si>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</si>
  <si>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PENGETAHUAN</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</si>
  <si>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</si>
  <si>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</si>
  <si>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</si>
  <si>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</si>
  <si>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</si>
  <si>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</si>
  <si>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</si>
  <si>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</si>
  <si>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</si>
  <si>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To KNOW</t>
  </si>
  <si>
    <t>To DO</t>
  </si>
  <si>
    <t>To BE</t>
  </si>
  <si>
    <t>To LIVE TOGETHER</t>
  </si>
  <si>
    <t>teori, konsep teoritis,prinsip</t>
  </si>
  <si>
    <t>psikomotor</t>
  </si>
  <si>
    <t>soft skills</t>
  </si>
  <si>
    <t>soft skills sosial</t>
  </si>
  <si>
    <t>Kewirausahaan</t>
  </si>
  <si>
    <t>KODE WARNA</t>
  </si>
  <si>
    <t>NAMA MATA KULIAH</t>
  </si>
  <si>
    <t>KELUASAN</t>
  </si>
  <si>
    <t>KEDALAMAN</t>
  </si>
  <si>
    <t>BEBAN</t>
  </si>
  <si>
    <t>sks Sementara</t>
  </si>
  <si>
    <t>NAMA MAKUL</t>
  </si>
  <si>
    <t>KETERANGAN</t>
  </si>
  <si>
    <t>TOTAL SKS</t>
  </si>
  <si>
    <t>Penciri Nasional</t>
  </si>
  <si>
    <t>Penciri Universitas</t>
  </si>
  <si>
    <t>v</t>
  </si>
  <si>
    <t>STRUKTUR KURIKULUM</t>
  </si>
  <si>
    <t>SEMESTER 1</t>
  </si>
  <si>
    <t>SEMESTER 2</t>
  </si>
  <si>
    <t>SEMESTER 3</t>
  </si>
  <si>
    <t>SEMESTER 4</t>
  </si>
  <si>
    <t>SEMESTER 5</t>
  </si>
  <si>
    <t>SEMESTER 6</t>
  </si>
  <si>
    <t>SEMESTER 7</t>
  </si>
  <si>
    <t>SEMESTER 8</t>
  </si>
  <si>
    <t>Keterangan:</t>
  </si>
  <si>
    <t>Makul</t>
  </si>
  <si>
    <t>Jumlah total  SKS</t>
  </si>
  <si>
    <t>Makul Nasional</t>
  </si>
  <si>
    <t xml:space="preserve">Kompetensi dasar </t>
  </si>
  <si>
    <t>Jumlah sks nasional</t>
  </si>
  <si>
    <t>Makul Univ</t>
  </si>
  <si>
    <t>Makul Dasar Profesi</t>
  </si>
  <si>
    <t>Makul Keahlian Profesi</t>
  </si>
  <si>
    <t>Jumlah SKS penunjang profil utama</t>
  </si>
  <si>
    <t>Makul Perluasan Pendalaman</t>
  </si>
  <si>
    <t xml:space="preserve">Jumlah makul penunjang profil tambahan </t>
  </si>
  <si>
    <t>Makul Kemampuan Tambahan</t>
  </si>
  <si>
    <t xml:space="preserve">PETA PENGEMBANGAN SOFT SKILLS </t>
  </si>
  <si>
    <t>MATA KULIAH</t>
  </si>
  <si>
    <t>Jumlah sks univ</t>
  </si>
  <si>
    <t>TOTAL SKS DI TAWARKAN</t>
  </si>
  <si>
    <t>TABEL PERHITUNGAN SKS PER MATA KULIAH</t>
  </si>
  <si>
    <t>PROFIL &amp; DESKRIPTOR</t>
  </si>
  <si>
    <t>TOTAL</t>
  </si>
  <si>
    <t>MATA KULIAH PILIHAN</t>
  </si>
  <si>
    <t>Pilihan</t>
  </si>
  <si>
    <t>JML SKS MAKUL PENCIRI NAS. &amp; UNIV. &amp; PILIHAN</t>
  </si>
  <si>
    <t>SKS PENGURANG</t>
  </si>
  <si>
    <t>TOTAL BEBAN</t>
  </si>
  <si>
    <t>Mengingat</t>
  </si>
  <si>
    <t>Memahami</t>
  </si>
  <si>
    <t>Menerapkan</t>
  </si>
  <si>
    <t>Menganalisis</t>
  </si>
  <si>
    <t>Menilai</t>
  </si>
  <si>
    <t>Menciptakan</t>
  </si>
  <si>
    <t>TOTAL sks MK Pilihan</t>
  </si>
  <si>
    <t>berperan sebagai warga negara yang bangga dan cinta tanah air, memiliki nasionalisme serta rasa tanggung jawab pada negara dan bangsa;</t>
  </si>
  <si>
    <t>KETERAMPILAN UMUM</t>
  </si>
  <si>
    <t>KETERAMPILAN KHUSUS</t>
  </si>
  <si>
    <t>Technopreneur bidang Teknologi Informasi</t>
  </si>
  <si>
    <t>LO FINISH PRODI PENDIDIKAN TEKNOLOGI INFORMASI</t>
  </si>
  <si>
    <t>Mampu menunjukkan kinerja mandiri, bermutu, dan terukur;</t>
  </si>
  <si>
    <t xml:space="preserve">Mampu mengkaji implikasi pengembangan atau implementasi ilmu pengetahuan teknologi yang memperhatikan dan menerapkan nilai humaniora sesuai dengan keahliannya berdasarkan kaidah, tata cara dan etika ilmiah dalam rangka menghasilkan solusi, gagasan, desain atau kritik seni, </t>
  </si>
  <si>
    <t>Mampu menyusun deskripsi hasil kajian tersebut di atas dalam bentuk skripsi dan mengunggahnya dalam laman perguruan tinggi;</t>
  </si>
  <si>
    <t>Mampu memelihara dan mengembangkan jaringan kerja dengan pembimbing, kolega, sejawat baik di dalam maupun di luar Universitas Muhammadiyah Sidoarjo</t>
  </si>
  <si>
    <t>Mampu bertanggung jawab atas pencapaian hasil kerja kelompok dan melakukan supervisi dan evaluasi terhadap penyelesaian pekerjaan yang ditugaskan kepada pekerja yang berada di bawah tanggung jawabnya;</t>
  </si>
  <si>
    <t>Mampu mendokumentasikan, menyimpan, mengamankan, dan menemukan kembali data untuk menjamin kesahihan dan mencegah plagiasi.</t>
  </si>
  <si>
    <t>Multimedia</t>
  </si>
  <si>
    <t>Ilmu Pendidikan</t>
  </si>
  <si>
    <t>Penelitian</t>
  </si>
  <si>
    <t>Elektronika</t>
  </si>
  <si>
    <t>algoritma</t>
  </si>
  <si>
    <t>Struktur data</t>
  </si>
  <si>
    <t>Basis Data</t>
  </si>
  <si>
    <t>Keamanan Sistem Komputer</t>
  </si>
  <si>
    <t>Sistem Operasi</t>
  </si>
  <si>
    <t>Grafika Komputer</t>
  </si>
  <si>
    <t>Animasi Pembelajaran</t>
  </si>
  <si>
    <t>E-Business</t>
  </si>
  <si>
    <t>Kalkulus</t>
  </si>
  <si>
    <t>Matematika Diskrit</t>
  </si>
  <si>
    <t>Statistika</t>
  </si>
  <si>
    <t>Pengalaman Lapang</t>
  </si>
  <si>
    <t>Bahasa Inggris</t>
  </si>
  <si>
    <t>Bahasa Indonesia</t>
  </si>
  <si>
    <t>Profesi Kependidikan</t>
  </si>
  <si>
    <t>Psikologi Pendidikan</t>
  </si>
  <si>
    <t>Metodologi Penelitian</t>
  </si>
  <si>
    <t>Seminar Proposal</t>
  </si>
  <si>
    <t>PLP 1</t>
  </si>
  <si>
    <t>PLP 2</t>
  </si>
  <si>
    <t>PKL</t>
  </si>
  <si>
    <t>Arsitektur &amp; Organisasi Komputer</t>
  </si>
  <si>
    <t>Pemrograman Dasar</t>
  </si>
  <si>
    <t>Algoritma &amp; Struktur Data</t>
  </si>
  <si>
    <t>Pemrograman Web</t>
  </si>
  <si>
    <t>Pemrograman Visual</t>
  </si>
  <si>
    <t>Kecerdasan Buatan</t>
  </si>
  <si>
    <t>Pengolahan Citra Digital</t>
  </si>
  <si>
    <t>Landasan Pendidikan</t>
  </si>
  <si>
    <t>Belajar dan Pembelajaran</t>
  </si>
  <si>
    <t>Perkembangan Peserta Didik</t>
  </si>
  <si>
    <t>Manajemen Pendidikan Kejuruan</t>
  </si>
  <si>
    <t>Pembelajaran Mikro</t>
  </si>
  <si>
    <t>Perencanaan Pembelajaran</t>
  </si>
  <si>
    <t>Evaluasi Pembelajaran</t>
  </si>
  <si>
    <t>Pengembangan Kurikulum Kejuruan</t>
  </si>
  <si>
    <t>Pengantar Teknologi Informasi</t>
  </si>
  <si>
    <t>Pemrograman  Berorientasi Obyek</t>
  </si>
  <si>
    <t xml:space="preserve">Profesi Kependidikan </t>
  </si>
  <si>
    <t>Jaringan Komputer Dan Komunikasi Data</t>
  </si>
  <si>
    <t>Interaksi Manusia dan Komputer (IMK)</t>
  </si>
  <si>
    <t>Pemrograman Mobile</t>
  </si>
  <si>
    <t>Rekayasa Perangkat Lunak</t>
  </si>
  <si>
    <t>Sistem Pendukung Keputusan</t>
  </si>
  <si>
    <t>Metodologi Penelitian Pendidikan</t>
  </si>
  <si>
    <t>Pilihan 1:*)</t>
  </si>
  <si>
    <t>60 makul (100%)</t>
  </si>
  <si>
    <t>45 makul (80%)</t>
  </si>
  <si>
    <t>Bertakwa kepada Tuhan Yang Maha Esa dan mampu menunjukkan sikap religius;</t>
  </si>
  <si>
    <t>Basis Data Terdistribusi</t>
  </si>
  <si>
    <t>Game Edukasi</t>
  </si>
  <si>
    <t>Manajemen Proyek TI</t>
  </si>
  <si>
    <t xml:space="preserve">Jaringan Nirkabel </t>
  </si>
  <si>
    <t>Pendidik Teknologi Informasi  di Sekolah Kejuruan</t>
  </si>
  <si>
    <t>Lulusan S1 Pendidikan TI mampu menerapkan pembelajaran kreatif, inovatif yang menguasai materi teknologi informasi dengan baik, memiliki kemampuan penggunaan  teknologi informasi untuk mengikuti perkembangan ilmu teknologi informasi</t>
  </si>
  <si>
    <t xml:space="preserve">Junior Programmer </t>
  </si>
  <si>
    <t xml:space="preserve">Lulusan S1 Pendidikan TI mampu menulis program (coding) dengan menggunakan pemograman tertentu, membuat basis data, membuat laporan dari database, serta membuat dokumentasi program aplikasi </t>
  </si>
  <si>
    <t xml:space="preserve">Lulusan S1 Pendidikan TI mampu  menganalisis dan merancang model/ rencana bisnis peluang karir kewirausahaan di bidang teknologi informasi dan mewujudkannya dalam perusahaan skala kecil (starup company)  </t>
  </si>
  <si>
    <t>Menjunjung tinggi nilai kemanusiaan dalam menjalankan tugas berdasarkan agama,moral, dan etika;</t>
  </si>
  <si>
    <t>Dapat berperan sebagai warga negara yang bangga dan cinta tanah air, memiliki nasionalisme serta rasa tanggungjawab pada Negara dan bangsa;</t>
  </si>
  <si>
    <t>Dapat    berkontribusi    dalam    peningkatan    mutu    kehidupan bermasyarakat,       berbangsa,      bernegara,      dan      peradaban berdasarkan Pancasila;</t>
  </si>
  <si>
    <t>Dapat  bekerjasama  dan  memiliki  kepekaan  social  serta kepedulian terhadap masyarakat dan lingkungan;</t>
  </si>
  <si>
    <t>Dapat menghargai keanekaragaman budaya, pandangan, agama, dan kepercayaan, serta pendapat atau temuan orisinal orang lain;</t>
  </si>
  <si>
    <t>Taat hukum dan disiplin dalam kehidupan bermasyarakat dan bernegara;</t>
  </si>
  <si>
    <t>Menunjukkan sikap bertanggungjawab atas pekerjaan di bidang keahliannya secara mandiri;</t>
  </si>
  <si>
    <t>Menginternalisasi nilai, norma, dan etika akademik;</t>
  </si>
  <si>
    <t>Menginternalisasi  semangat  kemandirian,  kejuangan,  dan kewirausahaan;</t>
  </si>
  <si>
    <t>Mempunyai ketulusan, komitmen, kesungguhan hati, untuk mengembangkan sikap, nilai, dan kemampuan peserta didik dengan dilandasi oleh nilai-nilai kearifan local dan akhlak mulia serta memiliki motivasi untuk berbuat bagi kemaslahatan peserta didik dan masyarakat umumnya.</t>
  </si>
  <si>
    <t>Mampu menerapkan pemikiran logis, kritis, sistematis, dan inovatif dalam konteks pengembangan atau implementasi ilmu pengetahuan dan atau teknologi yang memperhatikan dan menerapkan nilai humaniora yang sesuai dengan bidang keahliannya</t>
  </si>
  <si>
    <t>Mampu mengambil keputusan secara tepat dalam konteks penyelesaian masalah di bidang keahliannya, berdasarkan hasil analisis informasi dan data;</t>
  </si>
  <si>
    <t xml:space="preserve">Mampu melakukan proses evaluasi diri terhadap kelompok kerja yang berada di bawah tanggung jawabnya, dan mampu mengelola pembelajaran secara mandiri; </t>
  </si>
  <si>
    <t>Mampu mengambil keputusan atau memberikan solusi dalam konteks penyelesaian masalah di bidang teknologi informasi berdasar analisis informasi dan data serta penalaran terhadap pengetahuan serta mampu mengkomunikasikannya dengan baik.</t>
  </si>
  <si>
    <t>Mengaplikasikan     konsep     dan     prinsip     pedagogik untuk merencanakan pembelajaran dengan memanfaatkan teknologi Informasi yang berorierentasi pada kecakapan hidup (life skills);</t>
  </si>
  <si>
    <t>Mengaplikasikan     konsep     dan     prinsip     pedagogik untuk melaksanaan pembelajaran  aktif,  kreatif  dan inovatif,  dengan  memanfaatkan berbagai sumber belajar berbasis teknologi informasi dan berorierentasi pada kecakapan hidup (life skills);</t>
  </si>
  <si>
    <t>Mengaplikasikan     konsep     dan     prinsip     pedagogik untuk melakukan evaluasi dengan memanfaatkan Teknologi Informasi yang berorientasi pada kecakapan hidup (life skills);</t>
  </si>
  <si>
    <t>Mampu  Merencanakan   dan   melaksanakan   penelitian   sebagai tindakan reflektif dan evaluative;</t>
  </si>
  <si>
    <t>Mampu memanfaatkan hasil-hasil penelitian Teknologi Informasi dan Komputer/pendidikan Teknologi Informasi dan Komputer untuk menyelesaikan masalah dibidang pendidikan Teknologi Informasi dan Komputer;</t>
  </si>
  <si>
    <t>Mampu mempublikasikan dan mendesiminasikan hasil-hasil penelitian Teknologi Informasi dan Komputer /pendidikan Teknologi  Informasi  dan  Komputer  kepada  kolega  dan masyarakat;</t>
  </si>
  <si>
    <t>Mampu  dan  memahami  pengelolaan  system  administrasi  basis data.</t>
  </si>
  <si>
    <t>Mampu memahami Al Islam dan kemuhammadiyahan sebagai nilai – nilai dasar dalam kehidupan;</t>
  </si>
  <si>
    <t>Mampu  mengaplikasikan prinsip  dan  teknik  perencanaan,  pelaksanaan  dan evaluasi pembelajaran Teknologi Informasi;</t>
  </si>
  <si>
    <t>Mampu mengaplikasikan  konsep dan prinsip pedagogik untuk melaksanakan pembelajaran;</t>
  </si>
  <si>
    <t>Mampu menguasai  dasar  –  dasar  matematika  untuk  penelitian dan pengembangan Teknologi Informasi ;</t>
  </si>
  <si>
    <t>Menguasai  dasar  –  dasar  algoritma  dan  pemrograman  untuk membantu memecahkan masalah;</t>
  </si>
  <si>
    <t xml:space="preserve">Menguasai  dasar–dasar  sistem  komputer  dan  jaringan  untuk melaksanakan pembelajaran di sekolah; </t>
  </si>
  <si>
    <t>Mampu menguasai metodologi penelitian di bidang teknologi informasi;</t>
  </si>
  <si>
    <t>Memiliki  pengetahuan  dasar  kewirausahaan  dan  kemampuan komunikasi publik</t>
  </si>
  <si>
    <t>Kemanusiaan dan Keimanan</t>
  </si>
  <si>
    <t>Dasar Matematika</t>
  </si>
  <si>
    <t>Perangkat Lunak</t>
  </si>
  <si>
    <t>Organisasi Sistem Komputer</t>
  </si>
  <si>
    <t>Data dan Sistem Informasi</t>
  </si>
  <si>
    <t>Psikologi</t>
  </si>
  <si>
    <t>Ibadah Akhlak dan Muamalah</t>
  </si>
  <si>
    <t>Perangkat keras</t>
  </si>
  <si>
    <t>Sistem Komputer</t>
  </si>
  <si>
    <t>Sistem Informasi</t>
  </si>
  <si>
    <t>Kemuhammadiyaan</t>
  </si>
  <si>
    <t>Enkapsulasi</t>
  </si>
  <si>
    <t>Inheritance</t>
  </si>
  <si>
    <t>Polymorfisme</t>
  </si>
  <si>
    <t>Prosedur</t>
  </si>
  <si>
    <t>Fungsi</t>
  </si>
  <si>
    <t>Array</t>
  </si>
  <si>
    <t>Error Handling</t>
  </si>
  <si>
    <t>Grafik</t>
  </si>
  <si>
    <t>Java Script</t>
  </si>
  <si>
    <t>PHP</t>
  </si>
  <si>
    <t>Mobile</t>
  </si>
  <si>
    <t>Pembelajaran Berbantuan TIK</t>
  </si>
  <si>
    <t>Jaringan Terdistribusi</t>
  </si>
  <si>
    <t>Kesehatan dan Keselamatan Kerja</t>
  </si>
  <si>
    <t>MK pilihan 1</t>
  </si>
  <si>
    <t>MK pilihan 2</t>
  </si>
  <si>
    <t>Mk Pilihan 3</t>
  </si>
  <si>
    <t>Islam dan Teknologi</t>
  </si>
  <si>
    <t>Bahasa Inggris Toefl</t>
  </si>
  <si>
    <t>Pancasila</t>
  </si>
  <si>
    <t>Kewarganegaraan</t>
  </si>
  <si>
    <t>Pilihan 2 :*)</t>
  </si>
  <si>
    <t xml:space="preserve">Digital dan Mikroprosesor </t>
  </si>
  <si>
    <t>4 makul (7%)</t>
  </si>
  <si>
    <t>7 makul (12%)</t>
  </si>
  <si>
    <t>Algoritma dan Struktur Data</t>
  </si>
  <si>
    <t>Instalasi dan Perawatan Komputer</t>
  </si>
  <si>
    <t>KAJIAN YANG DIPERLUKAN</t>
  </si>
  <si>
    <t xml:space="preserve">                                                                                                                                                                                                                                                                                                                                                                                                                                                                                                                                                                                                                                                                                                                                                                                                                                                                                                                                                                                                                                                                                                                                                                                                                                                                                                                                                                                                                                                                                                                                                                                                                                                                                                                                                                                                                                                                                                                                                                                                                                                                                                                                                                                                                                                                                                                                                                                                                                                                                                                       </t>
  </si>
  <si>
    <t>Al Islam dan Kemuhammadiyaan</t>
  </si>
  <si>
    <t>Mampu memahami Al Islam dan kemuhammadiyahan sebagai nilai – nilai dasar dalam kehidupan</t>
  </si>
  <si>
    <t>Sistem Cerdas</t>
  </si>
  <si>
    <t xml:space="preserve">Mampu     mendesain,     membuat     dan     mengimplementasikan jaringan komputer; Menguasai  dasar–dasar  sistem  komputer  dan  jaringan  untuk melaksanakan pembelajaran di sekolah; </t>
  </si>
  <si>
    <t>Mampu   mengimplementasikan    teori, analisis    rekayasa perangkat lunak dan multimedia pembelajaran; Mampu  dan  memahami  pengelolaan  system  administrasi  basis data; Mampu  merancang, merekayasa, dan  mengimplementasikan  perangkat  lunak basis data;</t>
  </si>
  <si>
    <t>Mampu   mengimplementasikan    teori    dan   analisis    rekayasa perangkat lunak ; Mampu   mengimplementasikan    teori    dan   analisis    multimedia pembelajaran ; Mampu  dan  memahami  pengelolaan  system  administrasi  basis data; Menguasai  dasar  –  dasar  algoritma  dan  pemrograman  untuk membantu memecahkan masalah; Mampu  membuat  dan  mengimplementasikan  perangkat  lunak multimedia pembelajaran; Mampu   merancang,   merekayasa,   dan   mengimplementasikan perangkat lunak basis data;</t>
  </si>
  <si>
    <t xml:space="preserve">Mampu   mengimplementasikan    teori ,   analisis    rekayasa perangkat lunak; Mampu   mengimplementasikan    teori    dan   analisis    multimedia pembelajaran ; Mampu     mendesain,     membuat     dan     mengimplementasikan jaringan komputer; Mampu   merancang,   merekayasa,   dan   mengimplementasikan perangkat lunak basis data;  Menguasai  dasar–dasar  sistem  komputer  dan  jaringan  untuk melaksanakan pembelajaran di sekolah; </t>
  </si>
  <si>
    <t>Mampu mengimplementasikan    teori dan  analisis    multimedia pembelajaran; Mampu   merancang,   merekayasa,   dan   mengimplementasikan multimedia pembelajaran;</t>
  </si>
  <si>
    <t>Mampu mempublikasikan dan mendesiminasikan hasil-hasil penelitian Teknologi Informasi dan Komputer /pendidikan Teknologi  Informasi  dan  Komputer  kepada  kolega  dan masyarakat; Memiliki  pengetahuan  dasar  kewirausahaan  dan  kemampuan komunikasi publik.</t>
  </si>
  <si>
    <t>Mengaplikasikan     konsep     dan     prinsip     pedagogik untuk merencanakan pembelajaran dengan memanfaatkan teknologi Informasi yang berorierentasi pada kecakapan hidup (life skills);  Mengaplikasikan     konsep     dan     prinsip     pedagogik untuk melaksanaan pembelajaran  aktif,  kreatif  dan inovatif,  dengan  memanfaatkan berbagai sumber belajar berbasis teknologi informasi dan berorierentasi pada kecakapan hidup (life skills); Mengaplikasikan     konsep     dan     prinsip     pedagogik untuk melakukan evaluasi dengan memanfaatkan Teknologi Informasi yang berorientasi pada kecakapan hidup (life skills); Mampu  mengaplikasikan prinsip  dan  teknik  perencanaan,  pelaksanaan  dan evaluasi pembelajaran Teknologi Informasi; Mampu mengaplikasikan  konsep dan prinsip pedagogik untuk melaksanakan pembelajaran;</t>
  </si>
  <si>
    <t xml:space="preserve">Mengaplikasikan     konsep     dan     prinsip     pedagogik untuk merencanakan pembelajaran dengan memanfaatkan teknologi Informasi yang berorierentasi pada kecakapan hidup (life skills); Mengaplikasikan     konsep     dan     prinsip     pedagogik untuk melaksanaan pembelajaran  aktif,  kreatif  dan inovatif,  dengan  memanfaatkan berbagai sumber belajar berbasis teknologi informasi dan berorierentasi pada kecakapan hidup (life skills); Mengaplikasikan     konsep     dan     prinsip     pedagogik untuk melakukan evaluasi dengan memanfaatkan Teknologi Informasi yang berorientasi pada kecakapan hidup (life skills); Mengaplikasikan     konsep     dan     prinsip     pedagogik untuk merencanakan pembelajaran dengan memanfaatkan teknologi Informasi yang berorierentasi pada kecakapan hidup (life skills);
Mengaplikasikan     konsep     dan     prinsip     pedagogik untuk melaksanaan pembelajaran  aktif,  kreatif  dan inovatif,  dengan  memanfaatkan berbagai sumber belajar berbasis teknologi informasi dan berorierentasi pada kecakapan hidup (life skills); Mampu  mengaplikasikan prinsip  dan  teknik  perencanaan,  pelaksanaan  dan evaluasi pembelajaran Teknologi Informasi; Mampu menguasai metodologi penelitian di bidang teknologi informasi;
3. Mengaplikasikan     konsep     dan     prinsip     pedagogik untuk melakukan evaluasi dengan memanfaatkan Teknologi Informasi yang berorientasi pada kecakapan hidup (life skills);
</t>
  </si>
  <si>
    <t>Pengembangan Kepribadian</t>
  </si>
  <si>
    <t>Mengaplikasikan     konsep     dan     prinsip     pedagogik untuk melaksanaan pembelajaran  aktif,  kreatif  dan inovatif,  dengan  memanfaatkan berbagai sumber belajar berbasis teknologi informasi dan berorierentasi pada kecakapan hidup (life skills); Mampu  Merencanakan   dan   melaksanakan   penelitian   sebagai tindakan reflektif dan evaluative; Mampu memahami Al Islam dan kemuhammadiyahan sebagai nilai – nilai dasar dalam kehidupan; Mampu mengaplikasikan  konsep dan prinsip pedagogik untuk melaksanakan pembelajaran;</t>
  </si>
  <si>
    <t xml:space="preserve">Mampu  Merencanakan   dan   melaksanakan   penelitian   sebagai tindakan reflektif dan evaluative; Mampu memanfaatkan hasil-hasil penelitian Teknologi Informasi dan Komputer/pendidikan Teknologi Informasi dan Komputer untuk menyelesaikan masalah dibidang pendidikan Teknologi Informasi dan Komputer; Mampu mempublikasikan dan mendesiminasikan hasil-hasil penelitian Teknologi Informasi dan Komputer /pendidikan Teknologi  Informasi  dan  Komputer  kepada  kolega  dan masyarakat; Mampu menguasai  dasar  –  dasar  matematika  untuk  penelitian dan pengembangan Teknologi Informasi ; Mampu menguasai metodologi penelitian di bidang teknologi informasi;
</t>
  </si>
  <si>
    <t>Mampu  Merencanakan   dan   melaksanakan   penelitian   sebagai tindakan reflektif dan evaluative; Mampu menguasai  dasar  –  dasar  matematika  untuk  penelitian dan pengembangan Teknologi Informasi ; Mampu memanfaatkan hasil-hasil penelitian Teknologi Informasi dan Komputer/pendidikan Teknologi Informasi dan Komputer untuk menyelesaikan masalah dibidang ; Memiliki  pengetahuan  dasar  kewirausahaan  dan  kemampuan komunikasi publik.</t>
  </si>
  <si>
    <t>Kemanusiaan</t>
  </si>
  <si>
    <t>Keimanan</t>
  </si>
  <si>
    <t>Ibadah, Ahklak</t>
  </si>
  <si>
    <t>Muamalah</t>
  </si>
  <si>
    <t>Kemuhammadiyahan</t>
  </si>
  <si>
    <t>sejarah Islam</t>
  </si>
  <si>
    <t>Islam</t>
  </si>
  <si>
    <t>Ilmu Pengetahuan</t>
  </si>
  <si>
    <t>flowchart</t>
  </si>
  <si>
    <t>pseudocode</t>
  </si>
  <si>
    <t>Class dan Object</t>
  </si>
  <si>
    <t>Dasar pemrograman</t>
  </si>
  <si>
    <t>Pemrograman web</t>
  </si>
  <si>
    <t>html</t>
  </si>
  <si>
    <t>Android</t>
  </si>
  <si>
    <t>API</t>
  </si>
  <si>
    <t>E-learning</t>
  </si>
  <si>
    <t>Interaksi Manusia dan Komputer</t>
  </si>
  <si>
    <t>Digital dan Mikroprosesor</t>
  </si>
  <si>
    <t>Pemodelan</t>
  </si>
  <si>
    <t>SDLC</t>
  </si>
  <si>
    <t>Activity Diagran</t>
  </si>
  <si>
    <t>Perencanaan PL</t>
  </si>
  <si>
    <t>DFD</t>
  </si>
  <si>
    <t>Gerbang Logika</t>
  </si>
  <si>
    <t>Sistem Bilangan</t>
  </si>
  <si>
    <t>Flip Flop</t>
  </si>
  <si>
    <t>Aljabar boolean</t>
  </si>
  <si>
    <t>Kecerdasan  Buatan</t>
  </si>
  <si>
    <t>sistem pakar</t>
  </si>
  <si>
    <t>Reasoning</t>
  </si>
  <si>
    <t>sistem interaksi</t>
  </si>
  <si>
    <t>perancangan sistem</t>
  </si>
  <si>
    <t>Proses Desain</t>
  </si>
  <si>
    <t>Jaringan</t>
  </si>
  <si>
    <t>I/O</t>
  </si>
  <si>
    <t>TI Dasar</t>
  </si>
  <si>
    <t>Digital Convolution</t>
  </si>
  <si>
    <t xml:space="preserve">Biomedical Signal </t>
  </si>
  <si>
    <t>Image Processing</t>
  </si>
  <si>
    <t>memori</t>
  </si>
  <si>
    <t>SO</t>
  </si>
  <si>
    <t>Perangkat Keras</t>
  </si>
  <si>
    <t>Media Trasnmisi</t>
  </si>
  <si>
    <t>Cabeling</t>
  </si>
  <si>
    <t>Internet</t>
  </si>
  <si>
    <t>Keamanan Jaringan</t>
  </si>
  <si>
    <t>Sistem operasi jaringan</t>
  </si>
  <si>
    <t>Topologi</t>
  </si>
  <si>
    <t>Instalasi Jaringan Luas</t>
  </si>
  <si>
    <t>Administrasi Server</t>
  </si>
  <si>
    <t>Keamanan jaringan luas</t>
  </si>
  <si>
    <t>Jaringan Nirkabel</t>
  </si>
  <si>
    <t>Teknologi Jar Nirkabel</t>
  </si>
  <si>
    <t>Perangkat Nirkabel</t>
  </si>
  <si>
    <t>Instalasi Nirkabel</t>
  </si>
  <si>
    <t>Perawatan Nirkabel</t>
  </si>
  <si>
    <t>Sistem Satuan</t>
  </si>
  <si>
    <t>Listrik</t>
  </si>
  <si>
    <t>Rangkaian</t>
  </si>
  <si>
    <t>keamanan infrastruktur</t>
  </si>
  <si>
    <t>keamanan jaringan</t>
  </si>
  <si>
    <t>manajemen risiko</t>
  </si>
  <si>
    <t>perangkat lunak</t>
  </si>
  <si>
    <t>perawatan kmputer</t>
  </si>
  <si>
    <t>Manajemen proses</t>
  </si>
  <si>
    <t>Penjadwalan</t>
  </si>
  <si>
    <t>Singkronisasi</t>
  </si>
  <si>
    <t>UU K3</t>
  </si>
  <si>
    <t>Manajemen K3</t>
  </si>
  <si>
    <t>APD</t>
  </si>
  <si>
    <t>Ergonomi</t>
  </si>
  <si>
    <t>E Business</t>
  </si>
  <si>
    <t xml:space="preserve">Data Warehousing </t>
  </si>
  <si>
    <t>Sistem Decision Analysis</t>
  </si>
  <si>
    <t>Forecasting</t>
  </si>
  <si>
    <t>Analytical Hierarchy Process</t>
  </si>
  <si>
    <t>metode pengembangan sistem</t>
  </si>
  <si>
    <t>jenis SI</t>
  </si>
  <si>
    <t>DSS</t>
  </si>
  <si>
    <t>CBIS</t>
  </si>
  <si>
    <t>Komponen Basis Data</t>
  </si>
  <si>
    <t>Relasi</t>
  </si>
  <si>
    <t>Query</t>
  </si>
  <si>
    <t>Normalisasi</t>
  </si>
  <si>
    <t>Pemrosesan trasnsaksi</t>
  </si>
  <si>
    <t>Koneksi BD server</t>
  </si>
  <si>
    <t>report</t>
  </si>
  <si>
    <t>Perencanaan Proyek</t>
  </si>
  <si>
    <t>estimasi waktu</t>
  </si>
  <si>
    <t>estimasi biaya</t>
  </si>
  <si>
    <t>Sumber Daya</t>
  </si>
  <si>
    <t>Resiko</t>
  </si>
  <si>
    <t>Algoritma garis</t>
  </si>
  <si>
    <t>Algo Lingkaran</t>
  </si>
  <si>
    <t>Pewarnaan</t>
  </si>
  <si>
    <t>Rotasi</t>
  </si>
  <si>
    <t>Dilatasi</t>
  </si>
  <si>
    <t xml:space="preserve">Desain </t>
  </si>
  <si>
    <t>Produksi</t>
  </si>
  <si>
    <t>Teknologi Animasi</t>
  </si>
  <si>
    <t>Teknik</t>
  </si>
  <si>
    <t>Alat Penyaji</t>
  </si>
  <si>
    <t>Pengolah dan Penyimpan Teks</t>
  </si>
  <si>
    <t>Pengolah penyimpan gambar</t>
  </si>
  <si>
    <t>media animasi</t>
  </si>
  <si>
    <t>animasi digital</t>
  </si>
  <si>
    <t>produksi animasi</t>
  </si>
  <si>
    <t>Konsep usaha</t>
  </si>
  <si>
    <t>Manaj SDM</t>
  </si>
  <si>
    <t>Manaj Keuangan</t>
  </si>
  <si>
    <t>Manaj Risiko</t>
  </si>
  <si>
    <t>rencana bisnis</t>
  </si>
  <si>
    <t>E commerce</t>
  </si>
  <si>
    <t>Keamanan bisnis</t>
  </si>
  <si>
    <t>etika bisnis</t>
  </si>
  <si>
    <t>bahasa Inggris</t>
  </si>
  <si>
    <t>Klasifikasi Game</t>
  </si>
  <si>
    <t>Framework</t>
  </si>
  <si>
    <t>Desain Game</t>
  </si>
  <si>
    <t>Hakekat Pendidikan</t>
  </si>
  <si>
    <t>Landasan Filosofi</t>
  </si>
  <si>
    <t>Isu Pendidikan</t>
  </si>
  <si>
    <t>UU Pendidikan</t>
  </si>
  <si>
    <t>Syarat Profesi</t>
  </si>
  <si>
    <t>Profesi Keguruan</t>
  </si>
  <si>
    <t>Kode Etik</t>
  </si>
  <si>
    <t>Struktur Org</t>
  </si>
  <si>
    <t>Hakekat Belajar</t>
  </si>
  <si>
    <t>Motivasi belajar</t>
  </si>
  <si>
    <t>Masalah Belajar</t>
  </si>
  <si>
    <t>Metode Pembelajaran</t>
  </si>
  <si>
    <t>Karakteristik Kejuruan</t>
  </si>
  <si>
    <t>Manajemen Berbasis Sekolah</t>
  </si>
  <si>
    <t>Sistem Org</t>
  </si>
  <si>
    <t>Sistem Pengelolaan</t>
  </si>
  <si>
    <t>Supervisi akademik</t>
  </si>
  <si>
    <t>Konsep Perencanaan</t>
  </si>
  <si>
    <t>Promes</t>
  </si>
  <si>
    <t>Prota</t>
  </si>
  <si>
    <t>RPP</t>
  </si>
  <si>
    <t>Bahan Ajar</t>
  </si>
  <si>
    <t>Struktur Kurikulum</t>
  </si>
  <si>
    <t>Desain Kurikulum</t>
  </si>
  <si>
    <t>Penetapan isi Kurikulum</t>
  </si>
  <si>
    <t>Materi Kurikulum</t>
  </si>
  <si>
    <t>Krikulum Pend Kejuruan</t>
  </si>
  <si>
    <t>Eevaluasi Pendidikan</t>
  </si>
  <si>
    <t>Penilaian Pembelajaran</t>
  </si>
  <si>
    <t>Taksonomi hasil belajar</t>
  </si>
  <si>
    <t>Penyusunan tes</t>
  </si>
  <si>
    <t>Analisis Butir</t>
  </si>
  <si>
    <t>Kererampilan dasar mengajar</t>
  </si>
  <si>
    <t>RPP Pem Mikro</t>
  </si>
  <si>
    <t>Praktik Pembelajaran Mikro</t>
  </si>
  <si>
    <t>Teori belajar</t>
  </si>
  <si>
    <t>Aktivitas belajar</t>
  </si>
  <si>
    <t>kematangan intelektual</t>
  </si>
  <si>
    <t>Konsep perkembangan</t>
  </si>
  <si>
    <t>Perkembangan fisik</t>
  </si>
  <si>
    <t>Perkembangan sosial</t>
  </si>
  <si>
    <t>Perkembangan social</t>
  </si>
  <si>
    <t>Kultur Sekolah</t>
  </si>
  <si>
    <t>Tata Kelola sekolah</t>
  </si>
  <si>
    <t>Strategi pembelajaran</t>
  </si>
  <si>
    <t>Media Pembelajara</t>
  </si>
  <si>
    <t>Perangkat pembelajaran</t>
  </si>
  <si>
    <t>Manaj Perusahaan</t>
  </si>
  <si>
    <t>Etika kerja</t>
  </si>
  <si>
    <t>Pengabdian masyarakat</t>
  </si>
  <si>
    <t>Pemberdayaan masyarakat</t>
  </si>
  <si>
    <t>Kajian sejarah bangsa</t>
  </si>
  <si>
    <t>dasar negara</t>
  </si>
  <si>
    <t>ideologi negara</t>
  </si>
  <si>
    <t>simbol pancasila</t>
  </si>
  <si>
    <t>identitas nasional</t>
  </si>
  <si>
    <t>HAM</t>
  </si>
  <si>
    <t>Demokrasi</t>
  </si>
  <si>
    <t>Penegakan Hukum</t>
  </si>
  <si>
    <t>Permasalahan di masyarakat</t>
  </si>
  <si>
    <t>Karakter B Indo</t>
  </si>
  <si>
    <t>Menyusun Karya Ilmiah</t>
  </si>
  <si>
    <t>Sruktur tata bahasa</t>
  </si>
  <si>
    <t>komunikasi lisan</t>
  </si>
  <si>
    <t>toelf</t>
  </si>
  <si>
    <t>metode penelitian</t>
  </si>
  <si>
    <t>dasar penelitian pendidikan</t>
  </si>
  <si>
    <t>kajian teoritis</t>
  </si>
  <si>
    <t>janis penelitian</t>
  </si>
  <si>
    <t>pelaporan publikasi</t>
  </si>
  <si>
    <t>rambu-rambu proposal</t>
  </si>
  <si>
    <t>penyusunan KI</t>
  </si>
  <si>
    <t>Hasil Penelitian</t>
  </si>
  <si>
    <t>Turunan</t>
  </si>
  <si>
    <t>Trigonometri</t>
  </si>
  <si>
    <t>integral</t>
  </si>
  <si>
    <t>Proposisi</t>
  </si>
  <si>
    <t>Negasi</t>
  </si>
  <si>
    <t>Implikasi dan Biimplikasi</t>
  </si>
  <si>
    <t>Dasar Statistika</t>
  </si>
  <si>
    <t>Jenis Data</t>
  </si>
  <si>
    <t>Penyajian data</t>
  </si>
  <si>
    <t>Pengujian Hipotesis</t>
  </si>
  <si>
    <t>Konjungsi, Disjungsi</t>
  </si>
  <si>
    <t>Etika</t>
  </si>
  <si>
    <t>Variabel</t>
  </si>
  <si>
    <t>Type Data</t>
  </si>
  <si>
    <t>HTML</t>
  </si>
  <si>
    <t xml:space="preserve">Strukture </t>
  </si>
  <si>
    <t>Stodyboard</t>
  </si>
  <si>
    <t>Planning</t>
  </si>
  <si>
    <t>Pembelajaran Berbatuan TIK</t>
  </si>
  <si>
    <t>Landasan pendidikan</t>
  </si>
  <si>
    <t>Metodologi Pendidikan</t>
  </si>
  <si>
    <t>Jaringan Komputer dan Komunikasi Data</t>
  </si>
  <si>
    <t>Statistik</t>
  </si>
  <si>
    <t>Kuliah Kerja Nyata (KKN)</t>
  </si>
  <si>
    <t xml:space="preserve">Mampu   mengimplementasikan    teori dan  analisis    rekayasa perangkat lunak </t>
  </si>
  <si>
    <t>Mampu mengimplementasikan    teori dan  analisis    multimedia pembelajaran</t>
  </si>
  <si>
    <t>Mampu     mendesain,     membuat     dan     mengimplementasikan jaringan komputer;</t>
  </si>
  <si>
    <t>Mampu  merancang, merekayasa, dan  mengimplementasikan  perangkat  lunak basis data;</t>
  </si>
  <si>
    <t>Mampu   merancang,   merekayasa,   dan   mengimplementasikan multimedia pembelajaran;</t>
  </si>
  <si>
    <t>Toelf Preparation</t>
  </si>
  <si>
    <t>Pengenalan Lapangan Persekolahan 1</t>
  </si>
  <si>
    <t>Pengenalan Lapangan Persekolahan  2</t>
  </si>
  <si>
    <t>Magang Industri</t>
  </si>
  <si>
    <t>MATA KULIAH PENDUKUNG KEUNGGULAN PRODI PTI (TECHNOPREUNER)</t>
  </si>
  <si>
    <t>SEMESTER</t>
  </si>
  <si>
    <t>1</t>
  </si>
  <si>
    <t>2</t>
  </si>
  <si>
    <t>3</t>
  </si>
  <si>
    <t>4</t>
  </si>
  <si>
    <t>Pilihan 3 :*)</t>
  </si>
  <si>
    <t>Pengembangan E-Learning</t>
  </si>
  <si>
    <t>Data Mining</t>
  </si>
  <si>
    <t>Pengembangan E-learning</t>
  </si>
  <si>
    <t>Pengenalan Lapangan Persekolahan 2</t>
  </si>
  <si>
    <t>Toefl Preparation</t>
  </si>
  <si>
    <t>Event</t>
  </si>
  <si>
    <t>Data Processing</t>
  </si>
  <si>
    <t>Reduksi Data</t>
  </si>
  <si>
    <t>Data Warehouse</t>
  </si>
  <si>
    <t>STRUKTUR KURIKULUM AKSELERASI</t>
  </si>
  <si>
    <t>Pembentukan Karakter</t>
  </si>
  <si>
    <t>45 makul (75%)</t>
  </si>
  <si>
    <t>ok</t>
  </si>
  <si>
    <t>Perawatan Komputer</t>
  </si>
  <si>
    <t xml:space="preserve">Programmer </t>
  </si>
  <si>
    <t xml:space="preserve"> Perawatan Komputer</t>
  </si>
  <si>
    <t>SIFAT MK</t>
  </si>
  <si>
    <t>KODE MK</t>
  </si>
  <si>
    <t>NAMA MK</t>
  </si>
  <si>
    <t>T</t>
  </si>
  <si>
    <t>P</t>
  </si>
  <si>
    <t>LAP</t>
  </si>
  <si>
    <t>PTI19101</t>
  </si>
  <si>
    <t>PTI19102</t>
  </si>
  <si>
    <t>PTI19103</t>
  </si>
  <si>
    <t>PTI19104</t>
  </si>
  <si>
    <t>PTI19105</t>
  </si>
  <si>
    <t>PTI19106</t>
  </si>
  <si>
    <t>PTI19107</t>
  </si>
  <si>
    <t>PTI19108</t>
  </si>
  <si>
    <t>PTI19109</t>
  </si>
  <si>
    <t>PTI19210</t>
  </si>
  <si>
    <t>PTI19211</t>
  </si>
  <si>
    <t>PTI19212</t>
  </si>
  <si>
    <t>PTI19213</t>
  </si>
  <si>
    <t>PTI19214</t>
  </si>
  <si>
    <t>PTI19215</t>
  </si>
  <si>
    <t>PTI19216</t>
  </si>
  <si>
    <t>PTI19217</t>
  </si>
  <si>
    <t>PTI19218</t>
  </si>
  <si>
    <t>Pembelajaran Berbantuan  Teknologi Informasi dan Komunikasi</t>
  </si>
  <si>
    <t xml:space="preserve">Kuliah Kerja Nyata </t>
  </si>
  <si>
    <t>PTI19319</t>
  </si>
  <si>
    <t>PTI19320</t>
  </si>
  <si>
    <t>PTI19321</t>
  </si>
  <si>
    <t>PTI19322</t>
  </si>
  <si>
    <t>PTI19323</t>
  </si>
  <si>
    <t>PTI19324</t>
  </si>
  <si>
    <t>PTI19325</t>
  </si>
  <si>
    <t>PTI19326</t>
  </si>
  <si>
    <t>PTI19427</t>
  </si>
  <si>
    <t>PTI19428</t>
  </si>
  <si>
    <t>PTI19429</t>
  </si>
  <si>
    <t>PTI19430</t>
  </si>
  <si>
    <t>PTI19431</t>
  </si>
  <si>
    <t>PTI19432</t>
  </si>
  <si>
    <t>PTI19433</t>
  </si>
  <si>
    <t>PTI19434</t>
  </si>
  <si>
    <t>PTI19435</t>
  </si>
  <si>
    <t>PTI19536</t>
  </si>
  <si>
    <t>PTI19537</t>
  </si>
  <si>
    <t>PTI19538</t>
  </si>
  <si>
    <t>PTI19539</t>
  </si>
  <si>
    <t>PTI19540</t>
  </si>
  <si>
    <t>PTI19541</t>
  </si>
  <si>
    <t>PTI19542</t>
  </si>
  <si>
    <t>PTI19543</t>
  </si>
  <si>
    <t xml:space="preserve">Interaksi Manusia dan Komputer </t>
  </si>
  <si>
    <t>Pengenalan Lapangan Persekolahan I</t>
  </si>
  <si>
    <t>PTI19644</t>
  </si>
  <si>
    <t>PTI19645</t>
  </si>
  <si>
    <t>PTI19646</t>
  </si>
  <si>
    <t>PTI19647</t>
  </si>
  <si>
    <t>PTI19648</t>
  </si>
  <si>
    <t>PTI19649</t>
  </si>
  <si>
    <t>PTI19650</t>
  </si>
  <si>
    <t>PTI19751</t>
  </si>
  <si>
    <t>PTI19752</t>
  </si>
  <si>
    <t>PTI19753</t>
  </si>
  <si>
    <t>PTI19754</t>
  </si>
  <si>
    <t>PTI19755</t>
  </si>
  <si>
    <t>PTI19756</t>
  </si>
  <si>
    <t>PTI19757</t>
  </si>
  <si>
    <t>PTI19758</t>
  </si>
  <si>
    <t>PTI19759</t>
  </si>
  <si>
    <t>PTI19760</t>
  </si>
  <si>
    <t>PTI19861</t>
  </si>
  <si>
    <t>PTI19862</t>
  </si>
  <si>
    <t>PTI19863</t>
  </si>
  <si>
    <t>PTI19864</t>
  </si>
  <si>
    <t xml:space="preserve">Manajemen Proyek Teknologi Informasi </t>
  </si>
  <si>
    <t>Pengenalan Lapangan Persekolahan  II</t>
  </si>
  <si>
    <t>TOEFL Preparation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</si>
</sst>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_(* \(#,##0\);_(* &quot;-&quot;??_);_(@_)"/>
    <numFmt numFmtId="165" formatCode="0.000"/>
    <numFmt numFmtId="166" formatCode="0.0"/>
    <numFmt numFmtId="167" formatCode="_(* #,##0.0_);_(* \(#,##0.0\);_(* &quot;-&quot;??_);_(@_)"/>
  </numFmts>
  <fonts count="72"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1"/>
      <color indexed="8"/>
      <name val="Times New Roman"/>
      <family val="1"/>
    </font>
    <font>
      <b/>
      <sz val="12"/>
      <color indexed="8"/>
      <name val="Calibri"/>
      <family val="2"/>
    </font>
    <font>
      <sz val="11"/>
      <color indexed="8"/>
      <name val="Calibri"/>
      <family val="2"/>
    </font>
    <font>
      <sz val="11"/>
      <color rgb="FF000000"/>
      <name val="Times New Roman"/>
      <family val="1"/>
    </font>
    <font>
      <sz val="12"/>
      <color indexed="8"/>
      <name val="Times New Roman"/>
      <family val="1"/>
    </font>
    <font>
      <sz val="12"/>
      <name val="Times New Roman"/>
      <family val="1"/>
    </font>
    <font>
      <b/>
      <sz val="14"/>
      <color indexed="8"/>
      <name val="Calibri"/>
      <family val="2"/>
    </font>
    <font>
      <sz val="12"/>
      <color rgb="FF000000"/>
      <name val="Times New Roman"/>
      <family val="1"/>
    </font>
    <font>
      <sz val="12"/>
      <color indexed="8"/>
      <name val="Century"/>
      <family val="1"/>
    </font>
    <font>
      <b/>
      <sz val="12"/>
      <color indexed="8"/>
      <name val="Century"/>
      <family val="1"/>
    </font>
    <font>
      <b/>
      <sz val="12"/>
      <name val="Century"/>
      <family val="1"/>
    </font>
    <font>
      <sz val="11"/>
      <name val="Times New Roman"/>
      <family val="1"/>
    </font>
    <font>
      <sz val="11"/>
      <color theme="1"/>
      <name val="Times New Roman"/>
      <family val="1"/>
    </font>
    <font>
      <sz val="11"/>
      <color theme="1"/>
      <name val="Calibri"/>
      <family val="2"/>
      <charset val="1"/>
      <scheme val="minor"/>
    </font>
    <font>
      <b/>
      <sz val="11"/>
      <color indexed="8"/>
      <name val="Calibri"/>
      <family val="2"/>
    </font>
    <font>
      <sz val="10"/>
      <color indexed="8"/>
      <name val="Calibri"/>
      <family val="2"/>
    </font>
    <font>
      <sz val="10"/>
      <color theme="1"/>
      <name val="Calibri"/>
      <family val="2"/>
      <scheme val="minor"/>
    </font>
    <font>
      <b/>
      <sz val="10"/>
      <color theme="1"/>
      <name val="Calibri"/>
      <family val="2"/>
      <scheme val="minor"/>
    </font>
    <font>
      <b/>
      <sz val="12"/>
      <color indexed="8"/>
      <name val="Times New Roman"/>
      <family val="1"/>
    </font>
    <font>
      <b/>
      <sz val="16"/>
      <color indexed="8"/>
      <name val="Times New Roman"/>
      <family val="1"/>
    </font>
    <font>
      <b/>
      <sz val="18"/>
      <color indexed="8"/>
      <name val="Times New Roman"/>
      <family val="1"/>
    </font>
    <font>
      <sz val="12"/>
      <color theme="1"/>
      <name val="Times New Roman"/>
      <family val="1"/>
    </font>
    <font>
      <b/>
      <sz val="22"/>
      <color indexed="8"/>
      <name val="Times New Roman"/>
      <family val="1"/>
    </font>
    <font>
      <sz val="16"/>
      <color indexed="8"/>
      <name val="Times New Roman"/>
      <family val="1"/>
    </font>
    <font>
      <sz val="16"/>
      <name val="Times New Roman"/>
      <family val="1"/>
    </font>
    <font>
      <b/>
      <sz val="12"/>
      <name val="Times New Roman"/>
      <family val="1"/>
    </font>
    <font>
      <b/>
      <sz val="12"/>
      <color indexed="9"/>
      <name val="Times New Roman"/>
      <family val="1"/>
    </font>
    <font>
      <b/>
      <sz val="14"/>
      <color indexed="8"/>
      <name val="Century"/>
      <family val="1"/>
    </font>
    <font>
      <b/>
      <sz val="11"/>
      <color theme="1"/>
      <name val="Times New Roman"/>
      <family val="1"/>
    </font>
    <font>
      <b/>
      <sz val="11"/>
      <color theme="1"/>
      <name val="Calibri"/>
      <family val="2"/>
    </font>
    <font>
      <sz val="9"/>
      <color indexed="8"/>
      <name val="Times New Roman"/>
      <family val="1"/>
    </font>
    <font>
      <sz val="9"/>
      <color theme="1"/>
      <name val="Times New Roman"/>
      <family val="1"/>
    </font>
    <font>
      <sz val="9"/>
      <color rgb="FF000000"/>
      <name val="Times New Roman"/>
      <family val="1"/>
    </font>
    <font>
      <b/>
      <sz val="14"/>
      <color indexed="8"/>
      <name val="Times New Roman"/>
      <family val="1"/>
    </font>
    <font>
      <b/>
      <i/>
      <sz val="10"/>
      <color indexed="8"/>
      <name val="Times New Roman"/>
      <family val="1"/>
    </font>
    <font>
      <sz val="9"/>
      <color indexed="81"/>
      <name val="Tahoma"/>
      <family val="2"/>
    </font>
    <font>
      <b/>
      <sz val="9"/>
      <color indexed="81"/>
      <name val="Tahoma"/>
      <family val="2"/>
    </font>
    <font>
      <b/>
      <sz val="10"/>
      <color indexed="81"/>
      <name val="Tahoma"/>
      <family val="2"/>
    </font>
    <font>
      <sz val="11"/>
      <name val="Calibri"/>
      <family val="2"/>
      <scheme val="minor"/>
    </font>
    <font>
      <b/>
      <sz val="11"/>
      <name val="Times New Roman"/>
      <family val="1"/>
    </font>
    <font>
      <sz val="11"/>
      <color theme="1"/>
      <name val="Calibri"/>
      <family val="2"/>
    </font>
    <font>
      <sz val="10"/>
      <color indexed="8"/>
      <name val="Times New Roman"/>
      <family val="1"/>
    </font>
    <font>
      <sz val="10"/>
      <name val="Times New Roman"/>
      <family val="1"/>
    </font>
    <font>
      <sz val="10"/>
      <color theme="1"/>
      <name val="Times New Roman"/>
      <family val="1"/>
    </font>
    <font>
      <b/>
      <sz val="10"/>
      <color indexed="8"/>
      <name val="Times New Roman"/>
      <family val="1"/>
    </font>
    <font>
      <b/>
      <sz val="12"/>
      <color theme="1"/>
      <name val="Times New Roman"/>
      <family val="1"/>
    </font>
    <font>
      <b/>
      <sz val="12"/>
      <color theme="0"/>
      <name val="Times New Roman"/>
      <family val="1"/>
    </font>
    <font>
      <sz val="10"/>
      <color theme="0"/>
      <name val="Times New Roman"/>
      <family val="1"/>
    </font>
    <font>
      <b/>
      <sz val="12"/>
      <color rgb="FFFFFF00"/>
      <name val="Times New Roman"/>
      <family val="1"/>
    </font>
    <font>
      <sz val="10"/>
      <color rgb="FFFFFF00"/>
      <name val="Times New Roman"/>
      <family val="1"/>
    </font>
    <font>
      <u/>
      <sz val="11"/>
      <color theme="10"/>
      <name val="Calibri"/>
      <family val="2"/>
      <charset val="1"/>
      <scheme val="minor"/>
    </font>
    <font>
      <sz val="11"/>
      <color indexed="8"/>
      <name val="Calibri"/>
      <family val="2"/>
      <scheme val="minor"/>
    </font>
    <font>
      <sz val="12"/>
      <color indexed="8"/>
      <name val="Calibri"/>
      <family val="2"/>
      <scheme val="minor"/>
    </font>
    <font>
      <sz val="16"/>
      <color indexed="8"/>
      <name val="Calibri"/>
      <family val="2"/>
      <scheme val="minor"/>
    </font>
    <font>
      <sz val="11"/>
      <color rgb="FFFF0000"/>
      <name val="Calibri"/>
      <family val="2"/>
      <scheme val="minor"/>
    </font>
    <font>
      <sz val="11"/>
      <color rgb="FFFF0000"/>
      <name val="Times New Roman"/>
      <family val="1"/>
    </font>
    <font>
      <b/>
      <sz val="24"/>
      <color indexed="8"/>
      <name val="Times New Roman"/>
      <family val="1"/>
    </font>
    <font>
      <b/>
      <sz val="12"/>
      <color indexed="9"/>
      <name val="Calibri"/>
      <family val="2"/>
      <scheme val="minor"/>
    </font>
    <font>
      <b/>
      <sz val="12"/>
      <color theme="0"/>
      <name val="Calibri"/>
      <family val="2"/>
      <scheme val="minor"/>
    </font>
    <font>
      <sz val="16"/>
      <name val="Calibri"/>
      <family val="2"/>
      <scheme val="minor"/>
    </font>
    <font>
      <sz val="12"/>
      <name val="Calibri"/>
      <family val="2"/>
      <scheme val="minor"/>
    </font>
    <font>
      <b/>
      <sz val="14"/>
      <color theme="1"/>
      <name val="Calibri"/>
      <family val="2"/>
      <scheme val="minor"/>
    </font>
  </fonts>
  <fills count="81">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0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rgb="FFCCECFF"/>
        <bgColor indexed="64"/>
      </patternFill>
    </fill>
    <fill>
      <patternFill patternType="solid">
        <fgColor theme="0"/>
        <bgColor indexed="64"/>
      </patternFill>
    </fill>
    <fill>
      <patternFill patternType="solid">
        <fgColor rgb="FFFF6699"/>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indexed="27"/>
        <bgColor indexed="64"/>
      </patternFill>
    </fill>
    <fill>
      <patternFill patternType="solid">
        <fgColor indexed="13"/>
        <bgColor indexed="64"/>
      </patternFill>
    </fill>
    <fill>
      <patternFill patternType="solid">
        <fgColor theme="0" tint="-0.499984740745262"/>
        <bgColor indexed="64"/>
      </patternFill>
    </fill>
    <fill>
      <patternFill patternType="solid">
        <fgColor rgb="FF92D050"/>
        <bgColor indexed="64"/>
      </patternFill>
    </fill>
    <fill>
      <patternFill patternType="solid">
        <fgColor indexed="10"/>
        <bgColor indexed="64"/>
      </patternFill>
    </fill>
    <fill>
      <patternFill patternType="solid">
        <fgColor theme="8" tint="0.39997558519241921"/>
        <bgColor indexed="64"/>
      </patternFill>
    </fill>
    <fill>
      <patternFill patternType="solid">
        <fgColor rgb="FFFF3399"/>
        <bgColor indexed="64"/>
      </patternFill>
    </fill>
    <fill>
      <patternFill patternType="solid">
        <fgColor rgb="FFC181B5"/>
        <bgColor indexed="64"/>
      </patternFill>
    </fill>
    <fill>
      <patternFill patternType="solid">
        <fgColor rgb="FFFFFF66"/>
        <bgColor indexed="64"/>
      </patternFill>
    </fill>
    <fill>
      <patternFill patternType="solid">
        <fgColor rgb="FF8BFF8B"/>
        <bgColor indexed="64"/>
      </patternFill>
    </fill>
    <fill>
      <patternFill patternType="solid">
        <fgColor rgb="FFFF85AE"/>
        <bgColor indexed="64"/>
      </patternFill>
    </fill>
    <fill>
      <patternFill patternType="solid">
        <fgColor rgb="FF93E3FF"/>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666633"/>
        <bgColor indexed="64"/>
      </patternFill>
    </fill>
    <fill>
      <patternFill patternType="solid">
        <fgColor rgb="FFCCCC00"/>
        <bgColor indexed="64"/>
      </patternFill>
    </fill>
    <fill>
      <patternFill patternType="solid">
        <fgColor rgb="FFFFCCFF"/>
        <bgColor indexed="64"/>
      </patternFill>
    </fill>
    <fill>
      <patternFill patternType="solid">
        <fgColor theme="4" tint="-0.249977111117893"/>
        <bgColor indexed="64"/>
      </patternFill>
    </fill>
    <fill>
      <patternFill patternType="solid">
        <fgColor rgb="FFFF99FF"/>
        <bgColor indexed="64"/>
      </patternFill>
    </fill>
    <fill>
      <patternFill patternType="solid">
        <fgColor rgb="FFFF0066"/>
        <bgColor indexed="64"/>
      </patternFill>
    </fill>
    <fill>
      <patternFill patternType="solid">
        <fgColor theme="6" tint="0.39997558519241921"/>
        <bgColor indexed="64"/>
      </patternFill>
    </fill>
    <fill>
      <patternFill patternType="solid">
        <fgColor rgb="FFFFCC66"/>
        <bgColor indexed="64"/>
      </patternFill>
    </fill>
    <fill>
      <patternFill patternType="solid">
        <fgColor rgb="FF003300"/>
        <bgColor indexed="64"/>
      </patternFill>
    </fill>
    <fill>
      <patternFill patternType="solid">
        <fgColor rgb="FF808000"/>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FF9966"/>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theme="2" tint="-0.749992370372631"/>
        <bgColor indexed="64"/>
      </patternFill>
    </fill>
    <fill>
      <patternFill patternType="solid">
        <fgColor theme="3" tint="0.79998168889431442"/>
        <bgColor indexed="64"/>
      </patternFill>
    </fill>
    <fill>
      <patternFill patternType="solid">
        <fgColor rgb="FFB9EDFF"/>
        <bgColor indexed="64"/>
      </patternFill>
    </fill>
    <fill>
      <patternFill patternType="solid">
        <fgColor rgb="FF0066FF"/>
        <bgColor indexed="64"/>
      </patternFill>
    </fill>
    <fill>
      <patternFill patternType="solid">
        <fgColor rgb="FFCCCCFF"/>
        <bgColor indexed="64"/>
      </patternFill>
    </fill>
    <fill>
      <patternFill patternType="solid">
        <fgColor rgb="FF000099"/>
        <bgColor indexed="64"/>
      </patternFill>
    </fill>
    <fill>
      <patternFill patternType="solid">
        <fgColor rgb="FF99FFCC"/>
        <bgColor indexed="64"/>
      </patternFill>
    </fill>
    <fill>
      <patternFill patternType="solid">
        <fgColor rgb="FF9999FF"/>
        <bgColor indexed="64"/>
      </patternFill>
    </fill>
    <fill>
      <patternFill patternType="solid">
        <fgColor rgb="FF993300"/>
        <bgColor indexed="64"/>
      </patternFill>
    </fill>
    <fill>
      <patternFill patternType="solid">
        <fgColor rgb="FFCC0066"/>
        <bgColor indexed="64"/>
      </patternFill>
    </fill>
    <fill>
      <patternFill patternType="solid">
        <fgColor rgb="FF993366"/>
        <bgColor indexed="64"/>
      </patternFill>
    </fill>
    <fill>
      <patternFill patternType="solid">
        <fgColor rgb="FFFF9999"/>
        <bgColor indexed="64"/>
      </patternFill>
    </fill>
    <fill>
      <patternFill patternType="solid">
        <fgColor rgb="FFFFCC99"/>
        <bgColor indexed="64"/>
      </patternFill>
    </fill>
    <fill>
      <patternFill patternType="solid">
        <fgColor rgb="FFDDDDDD"/>
        <bgColor indexed="64"/>
      </patternFill>
    </fill>
    <fill>
      <patternFill patternType="solid">
        <fgColor theme="2" tint="-0.89999084444715716"/>
        <bgColor indexed="64"/>
      </patternFill>
    </fill>
    <fill>
      <patternFill patternType="solid">
        <fgColor rgb="FF99FF33"/>
        <bgColor indexed="64"/>
      </patternFill>
    </fill>
    <fill>
      <patternFill patternType="solid">
        <fgColor rgb="FF009900"/>
        <bgColor indexed="64"/>
      </patternFill>
    </fill>
    <fill>
      <patternFill patternType="solid">
        <fgColor rgb="FFFFFFCC"/>
        <bgColor indexed="64"/>
      </patternFill>
    </fill>
    <fill>
      <patternFill patternType="solid">
        <fgColor rgb="FF99FF99"/>
        <bgColor indexed="64"/>
      </patternFill>
    </fill>
    <fill>
      <patternFill patternType="solid">
        <fgColor rgb="FF800000"/>
        <bgColor indexed="64"/>
      </patternFill>
    </fill>
    <fill>
      <patternFill patternType="solid">
        <fgColor rgb="FF9900FF"/>
        <bgColor indexed="64"/>
      </patternFill>
    </fill>
    <fill>
      <patternFill patternType="solid">
        <fgColor rgb="FFCC00CC"/>
        <bgColor indexed="64"/>
      </patternFill>
    </fill>
    <fill>
      <patternFill patternType="solid">
        <fgColor rgb="FFCCFFCC"/>
        <bgColor indexed="64"/>
      </patternFill>
    </fill>
    <fill>
      <patternFill patternType="solid">
        <fgColor rgb="FFBC9800"/>
        <bgColor indexed="64"/>
      </patternFill>
    </fill>
    <fill>
      <patternFill patternType="solid">
        <fgColor rgb="FF9966FF"/>
        <bgColor indexed="64"/>
      </patternFill>
    </fill>
    <fill>
      <patternFill patternType="solid">
        <fgColor rgb="FFCC66FF"/>
        <bgColor indexed="64"/>
      </patternFill>
    </fill>
    <fill>
      <patternFill patternType="solid">
        <fgColor rgb="FF8CE4D5"/>
        <bgColor indexed="64"/>
      </patternFill>
    </fill>
    <fill>
      <patternFill patternType="solid">
        <fgColor rgb="FFFFCC00"/>
        <bgColor indexed="64"/>
      </patternFill>
    </fill>
    <fill>
      <patternFill patternType="solid">
        <fgColor rgb="FFFF81AB"/>
        <bgColor indexed="64"/>
      </patternFill>
    </fill>
    <fill>
      <patternFill patternType="solid">
        <fgColor rgb="FFA162D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style="thin">
        <color theme="1"/>
      </top>
      <bottom style="thin">
        <color theme="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indexed="64"/>
      </left>
      <right/>
      <top/>
      <bottom style="thin">
        <color indexed="64"/>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s>
  <cellStyleXfs count="5">
    <xf numFmtId="0" fontId="0" fillId="0" borderId="0"/>
    <xf numFmtId="43" fontId="23" fillId="0" borderId="0" applyFont="0" applyFill="0" applyBorder="0" applyAlignment="0" applyProtection="0"/>
    <xf numFmtId="0" fontId="12" fillId="0" borderId="0">
      <alignment vertical="center"/>
    </xf>
    <xf numFmtId="0" fontId="12" fillId="0" borderId="0">
      <alignment vertical="center"/>
    </xf>
    <xf numFmtId="0" fontId="60" fillId="0" borderId="0" applyNumberFormat="0" applyFill="0" applyBorder="0" applyAlignment="0" applyProtection="0"/>
  </cellStyleXfs>
  <cellXfs count="789">
    <xf numFmtId="0" fontId="0" fillId="0" borderId="0" xfId="0"/>
    <xf numFmtId="0" fontId="0" fillId="3" borderId="1" xfId="0" applyFill="1" applyBorder="1" applyAlignment="1">
      <alignment horizontal="center"/>
    </xf>
    <xf numFmtId="0" fontId="0" fillId="3" borderId="1" xfId="0" applyFill="1" applyBorder="1"/>
    <xf numFmtId="0" fontId="0" fillId="0" borderId="0" xfId="0"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9" fillId="0" borderId="1" xfId="0" applyFont="1" applyFill="1" applyBorder="1" applyAlignment="1">
      <alignment wrapText="1"/>
    </xf>
    <xf numFmtId="0" fontId="9" fillId="0" borderId="1" xfId="0" applyFont="1" applyFill="1" applyBorder="1" applyAlignment="1">
      <alignment horizontal="left" wrapText="1"/>
    </xf>
    <xf numFmtId="0" fontId="10" fillId="0" borderId="1" xfId="0" applyFont="1" applyFill="1" applyBorder="1" applyAlignment="1">
      <alignment vertical="center" wrapText="1"/>
    </xf>
    <xf numFmtId="0" fontId="18" fillId="0" borderId="0" xfId="0" applyFont="1" applyBorder="1" applyAlignment="1">
      <alignment horizontal="left" vertical="top" wrapText="1"/>
    </xf>
    <xf numFmtId="0" fontId="19" fillId="7" borderId="0" xfId="0" applyFont="1" applyFill="1" applyBorder="1" applyAlignment="1">
      <alignment horizontal="left" vertical="top" wrapText="1"/>
    </xf>
    <xf numFmtId="0" fontId="19" fillId="8" borderId="1" xfId="0" applyFont="1" applyFill="1" applyBorder="1" applyAlignment="1">
      <alignment horizontal="center" vertical="center" wrapText="1"/>
    </xf>
    <xf numFmtId="0" fontId="18" fillId="7" borderId="0" xfId="0" applyFont="1" applyFill="1" applyBorder="1" applyAlignment="1">
      <alignment horizontal="left" vertical="top" wrapText="1"/>
    </xf>
    <xf numFmtId="0" fontId="20" fillId="7" borderId="1" xfId="0" applyFont="1" applyFill="1" applyBorder="1" applyAlignment="1">
      <alignment horizontal="center" vertical="top" wrapText="1"/>
    </xf>
    <xf numFmtId="0" fontId="18" fillId="0" borderId="0" xfId="0" applyFont="1" applyBorder="1" applyAlignment="1">
      <alignment horizontal="center" vertical="top" wrapText="1"/>
    </xf>
    <xf numFmtId="0" fontId="10" fillId="0" borderId="0" xfId="0" applyFont="1" applyFill="1" applyAlignment="1">
      <alignment wrapText="1"/>
    </xf>
    <xf numFmtId="0" fontId="9" fillId="0" borderId="0" xfId="0" applyFont="1" applyFill="1" applyAlignment="1">
      <alignment wrapText="1"/>
    </xf>
    <xf numFmtId="0" fontId="10" fillId="0" borderId="1" xfId="0" quotePrefix="1"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left" vertical="top" wrapText="1"/>
    </xf>
    <xf numFmtId="0" fontId="21" fillId="0" borderId="1" xfId="0" applyFont="1" applyFill="1" applyBorder="1" applyAlignment="1">
      <alignment horizontal="left" vertical="top" wrapText="1"/>
    </xf>
    <xf numFmtId="0" fontId="22" fillId="9" borderId="1" xfId="0" applyFont="1" applyFill="1" applyBorder="1" applyAlignment="1">
      <alignment vertical="top" wrapText="1"/>
    </xf>
    <xf numFmtId="0" fontId="13" fillId="0" borderId="1" xfId="0" applyFont="1" applyBorder="1" applyAlignment="1">
      <alignment vertical="top" wrapText="1"/>
    </xf>
    <xf numFmtId="0" fontId="21" fillId="0" borderId="0" xfId="0" applyFont="1" applyFill="1" applyAlignment="1">
      <alignment horizontal="left" vertical="top"/>
    </xf>
    <xf numFmtId="0" fontId="21" fillId="0" borderId="1" xfId="0" applyFont="1" applyFill="1" applyBorder="1" applyAlignment="1">
      <alignment vertical="top" wrapText="1"/>
    </xf>
    <xf numFmtId="0" fontId="9" fillId="0" borderId="1" xfId="0" applyFont="1" applyFill="1" applyBorder="1" applyAlignment="1"/>
    <xf numFmtId="0" fontId="9" fillId="0" borderId="0" xfId="0" applyFont="1" applyFill="1" applyAlignment="1"/>
    <xf numFmtId="0" fontId="9" fillId="0" borderId="0" xfId="0" applyFont="1" applyFill="1" applyAlignment="1">
      <alignment horizontal="left" wrapText="1"/>
    </xf>
    <xf numFmtId="0" fontId="9" fillId="0" borderId="0" xfId="0" applyFont="1" applyFill="1" applyBorder="1" applyAlignment="1">
      <alignment vertical="top"/>
    </xf>
    <xf numFmtId="0" fontId="21" fillId="10" borderId="0" xfId="0" applyFont="1" applyFill="1" applyAlignment="1">
      <alignment horizontal="left" vertical="top"/>
    </xf>
    <xf numFmtId="0" fontId="22" fillId="0" borderId="1" xfId="0" applyFont="1" applyFill="1" applyBorder="1" applyAlignment="1">
      <alignment horizontal="center" vertical="center"/>
    </xf>
    <xf numFmtId="0" fontId="12" fillId="0" borderId="0" xfId="2" applyAlignment="1"/>
    <xf numFmtId="0" fontId="24" fillId="15" borderId="3" xfId="2" applyFont="1" applyFill="1" applyBorder="1" applyAlignment="1">
      <alignment horizontal="center" vertical="center" wrapText="1"/>
    </xf>
    <xf numFmtId="0" fontId="24" fillId="15" borderId="1" xfId="2" applyFont="1" applyFill="1" applyBorder="1" applyAlignment="1">
      <alignment horizontal="center" vertical="center" wrapText="1"/>
    </xf>
    <xf numFmtId="164" fontId="24" fillId="15" borderId="1" xfId="1" applyNumberFormat="1" applyFont="1" applyFill="1" applyBorder="1" applyAlignment="1">
      <alignment horizontal="center" vertical="center" wrapText="1"/>
    </xf>
    <xf numFmtId="0" fontId="12" fillId="0" borderId="0" xfId="2" applyFont="1" applyAlignment="1"/>
    <xf numFmtId="0" fontId="12" fillId="0" borderId="5" xfId="2" applyFont="1" applyBorder="1" applyAlignment="1">
      <alignment horizontal="center" wrapText="1"/>
    </xf>
    <xf numFmtId="0" fontId="12" fillId="0" borderId="0" xfId="2" applyAlignment="1">
      <alignment wrapText="1"/>
    </xf>
    <xf numFmtId="0" fontId="12" fillId="10" borderId="0" xfId="2" applyFill="1" applyAlignment="1">
      <alignment wrapText="1"/>
    </xf>
    <xf numFmtId="0" fontId="0" fillId="0" borderId="0" xfId="0" applyAlignment="1"/>
    <xf numFmtId="0" fontId="24" fillId="0" borderId="3" xfId="2" applyFont="1" applyFill="1" applyBorder="1" applyAlignment="1">
      <alignment horizontal="center" vertical="center" wrapText="1"/>
    </xf>
    <xf numFmtId="0" fontId="12" fillId="15" borderId="1"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0" xfId="2" applyFont="1" applyAlignment="1">
      <alignment horizontal="center"/>
    </xf>
    <xf numFmtId="0" fontId="24" fillId="0" borderId="7" xfId="2" applyFont="1" applyBorder="1" applyAlignment="1">
      <alignment horizontal="center" vertical="center" wrapText="1"/>
    </xf>
    <xf numFmtId="0" fontId="24" fillId="0" borderId="1" xfId="2" applyFont="1" applyBorder="1" applyAlignment="1">
      <alignment horizontal="center" vertical="center" wrapText="1"/>
    </xf>
    <xf numFmtId="0" fontId="12" fillId="0" borderId="0" xfId="2" applyAlignment="1">
      <alignment horizontal="center" vertical="center"/>
    </xf>
    <xf numFmtId="164" fontId="12" fillId="0" borderId="0" xfId="1" applyNumberFormat="1" applyFont="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xf numFmtId="0" fontId="26" fillId="0" borderId="0" xfId="0" applyFont="1" applyFill="1" applyAlignment="1">
      <alignment horizontal="center" vertical="center"/>
    </xf>
    <xf numFmtId="0" fontId="27" fillId="4" borderId="1" xfId="0" applyFont="1" applyFill="1" applyBorder="1" applyAlignment="1">
      <alignment horizontal="center" vertical="center"/>
    </xf>
    <xf numFmtId="0" fontId="26" fillId="0" borderId="1" xfId="0" applyFont="1" applyFill="1" applyBorder="1" applyAlignment="1">
      <alignment horizontal="center" vertical="center"/>
    </xf>
    <xf numFmtId="0" fontId="25" fillId="0" borderId="0" xfId="2" applyFont="1" applyFill="1" applyAlignment="1">
      <alignment horizontal="center" vertical="center"/>
    </xf>
    <xf numFmtId="0" fontId="10" fillId="0" borderId="1" xfId="0" applyFont="1" applyFill="1" applyBorder="1" applyAlignment="1">
      <alignment horizontal="center" vertical="center" wrapText="1"/>
    </xf>
    <xf numFmtId="0" fontId="12" fillId="0" borderId="0" xfId="2" applyBorder="1" applyAlignment="1"/>
    <xf numFmtId="0" fontId="12" fillId="0" borderId="0" xfId="2" applyBorder="1" applyAlignment="1">
      <alignment wrapText="1"/>
    </xf>
    <xf numFmtId="0" fontId="12" fillId="0" borderId="0" xfId="2" applyFill="1" applyBorder="1" applyAlignment="1">
      <alignment horizontal="center"/>
    </xf>
    <xf numFmtId="0" fontId="12" fillId="0" borderId="0" xfId="2" applyBorder="1" applyAlignment="1">
      <alignment horizontal="center" wrapText="1"/>
    </xf>
    <xf numFmtId="0" fontId="12" fillId="0" borderId="0" xfId="2" applyFont="1" applyBorder="1" applyAlignment="1"/>
    <xf numFmtId="0" fontId="21" fillId="0" borderId="1" xfId="0" applyFont="1" applyFill="1" applyBorder="1" applyAlignment="1">
      <alignment horizontal="center" vertical="center"/>
    </xf>
    <xf numFmtId="0" fontId="9" fillId="0" borderId="0" xfId="0" applyFont="1" applyFill="1" applyAlignment="1">
      <alignment horizontal="center" vertical="center"/>
    </xf>
    <xf numFmtId="0" fontId="9" fillId="10" borderId="1" xfId="0" applyFont="1" applyFill="1" applyBorder="1" applyAlignment="1">
      <alignment horizontal="center" vertical="center" wrapText="1"/>
    </xf>
    <xf numFmtId="0" fontId="12" fillId="0" borderId="9" xfId="2" applyFont="1" applyBorder="1" applyAlignment="1">
      <alignment horizontal="center"/>
    </xf>
    <xf numFmtId="0" fontId="12" fillId="0" borderId="10" xfId="2" applyBorder="1" applyAlignment="1">
      <alignment horizontal="center" vertical="center"/>
    </xf>
    <xf numFmtId="0" fontId="12" fillId="0" borderId="3" xfId="2" applyBorder="1" applyAlignment="1">
      <alignment horizontal="center" vertical="center"/>
    </xf>
    <xf numFmtId="0" fontId="11" fillId="16" borderId="3" xfId="2" applyFont="1" applyFill="1" applyBorder="1" applyAlignment="1">
      <alignment horizontal="center" vertical="center"/>
    </xf>
    <xf numFmtId="0" fontId="12" fillId="0" borderId="1" xfId="2" applyFont="1" applyBorder="1" applyAlignment="1">
      <alignment horizontal="center"/>
    </xf>
    <xf numFmtId="0" fontId="25" fillId="0" borderId="1" xfId="2" applyFont="1" applyFill="1" applyBorder="1" applyAlignment="1">
      <alignment horizontal="center" vertical="center"/>
    </xf>
    <xf numFmtId="0" fontId="0" fillId="6" borderId="1" xfId="0" applyFill="1" applyBorder="1"/>
    <xf numFmtId="0" fontId="9" fillId="0" borderId="1" xfId="3" applyFont="1" applyFill="1" applyBorder="1" applyAlignment="1">
      <alignment horizontal="center" vertical="center" wrapText="1"/>
    </xf>
    <xf numFmtId="0" fontId="33" fillId="0" borderId="1" xfId="0" applyFont="1" applyBorder="1" applyAlignment="1">
      <alignment vertical="center" wrapText="1"/>
    </xf>
    <xf numFmtId="0" fontId="36" fillId="19" borderId="1" xfId="0" applyFont="1" applyFill="1" applyBorder="1" applyAlignment="1">
      <alignment horizontal="center" vertical="center" wrapText="1" readingOrder="1"/>
    </xf>
    <xf numFmtId="0" fontId="36" fillId="19" borderId="1" xfId="0" applyFont="1" applyFill="1" applyBorder="1" applyAlignment="1">
      <alignment horizontal="center" vertical="center" wrapText="1"/>
    </xf>
    <xf numFmtId="0" fontId="36" fillId="19" borderId="0" xfId="0" applyFont="1" applyFill="1" applyBorder="1" applyAlignment="1">
      <alignment horizontal="center" vertical="center" wrapText="1" readingOrder="1"/>
    </xf>
    <xf numFmtId="0" fontId="10" fillId="0" borderId="1" xfId="0" applyFont="1" applyFill="1" applyBorder="1" applyAlignment="1">
      <alignment horizontal="center" vertical="top" wrapText="1"/>
    </xf>
    <xf numFmtId="0" fontId="24" fillId="0" borderId="1" xfId="2" applyFont="1" applyBorder="1" applyAlignment="1">
      <alignment horizontal="center" vertical="center"/>
    </xf>
    <xf numFmtId="0" fontId="8" fillId="0" borderId="1" xfId="0" applyFont="1" applyBorder="1" applyAlignment="1">
      <alignment horizontal="center" vertical="center"/>
    </xf>
    <xf numFmtId="0" fontId="8" fillId="6" borderId="1" xfId="0" applyFont="1" applyFill="1" applyBorder="1" applyAlignment="1">
      <alignment horizontal="center"/>
    </xf>
    <xf numFmtId="0" fontId="0" fillId="6" borderId="1" xfId="0" applyFill="1" applyBorder="1" applyAlignment="1">
      <alignment horizontal="center"/>
    </xf>
    <xf numFmtId="0" fontId="8" fillId="6" borderId="1" xfId="0" applyFont="1" applyFill="1" applyBorder="1" applyAlignment="1">
      <alignment horizontal="center" vertical="center"/>
    </xf>
    <xf numFmtId="0" fontId="31" fillId="0" borderId="1" xfId="0" applyFont="1" applyFill="1" applyBorder="1" applyAlignment="1">
      <alignment horizontal="left" vertical="center" wrapText="1" readingOrder="1"/>
    </xf>
    <xf numFmtId="0" fontId="15" fillId="0" borderId="1" xfId="0" applyFont="1" applyFill="1" applyBorder="1" applyAlignment="1">
      <alignment horizontal="center" vertical="center" wrapText="1" readingOrder="1"/>
    </xf>
    <xf numFmtId="0" fontId="33" fillId="0" borderId="0" xfId="0" applyFont="1" applyAlignment="1">
      <alignment horizontal="center" vertical="center" wrapText="1"/>
    </xf>
    <xf numFmtId="0" fontId="33" fillId="0" borderId="0" xfId="0" applyFont="1" applyAlignment="1">
      <alignment vertical="center" wrapText="1"/>
    </xf>
    <xf numFmtId="0" fontId="31" fillId="0" borderId="1" xfId="0" applyFont="1" applyFill="1" applyBorder="1" applyAlignment="1">
      <alignment horizontal="center" vertical="center" wrapText="1" readingOrder="1"/>
    </xf>
    <xf numFmtId="0" fontId="33" fillId="0" borderId="0" xfId="0" applyFont="1" applyAlignment="1">
      <alignment horizontal="left" vertical="center" wrapText="1" readingOrder="1"/>
    </xf>
    <xf numFmtId="0" fontId="14" fillId="0" borderId="1" xfId="0" applyFont="1" applyFill="1" applyBorder="1" applyAlignment="1">
      <alignment horizontal="center" vertical="center" wrapText="1" readingOrder="1"/>
    </xf>
    <xf numFmtId="0" fontId="14" fillId="0" borderId="1" xfId="0" applyFont="1" applyBorder="1" applyAlignment="1">
      <alignment horizontal="center" vertical="center" wrapText="1" readingOrder="1"/>
    </xf>
    <xf numFmtId="0" fontId="14" fillId="0" borderId="1" xfId="0" applyFont="1" applyBorder="1" applyAlignment="1">
      <alignment horizontal="left" vertical="center" wrapText="1" readingOrder="1"/>
    </xf>
    <xf numFmtId="0" fontId="14" fillId="0" borderId="1" xfId="0" applyFont="1" applyFill="1" applyBorder="1" applyAlignment="1">
      <alignment horizontal="left" vertical="center" wrapText="1" readingOrder="1"/>
    </xf>
    <xf numFmtId="0" fontId="15" fillId="0" borderId="1" xfId="0" applyFont="1" applyFill="1" applyBorder="1" applyAlignment="1">
      <alignment horizontal="left" vertical="center" wrapText="1" readingOrder="1"/>
    </xf>
    <xf numFmtId="0" fontId="15" fillId="7" borderId="1" xfId="0" applyFont="1" applyFill="1" applyBorder="1" applyAlignment="1">
      <alignment horizontal="center" vertical="center" wrapText="1" readingOrder="1"/>
    </xf>
    <xf numFmtId="0" fontId="15" fillId="7" borderId="1" xfId="0" applyFont="1" applyFill="1" applyBorder="1" applyAlignment="1">
      <alignment horizontal="left" vertical="center" wrapText="1" readingOrder="1"/>
    </xf>
    <xf numFmtId="0" fontId="14" fillId="4" borderId="4"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Fill="1" applyAlignment="1">
      <alignment horizontal="center" vertical="center" wrapText="1"/>
    </xf>
    <xf numFmtId="0" fontId="14" fillId="4" borderId="0" xfId="0" applyFont="1" applyFill="1" applyBorder="1" applyAlignment="1">
      <alignment horizontal="center" vertical="center" wrapText="1"/>
    </xf>
    <xf numFmtId="0" fontId="34" fillId="7" borderId="0" xfId="0" applyFont="1" applyFill="1" applyAlignment="1">
      <alignment horizontal="center" vertical="center" wrapText="1"/>
    </xf>
    <xf numFmtId="0" fontId="34" fillId="7" borderId="0" xfId="0" applyFont="1" applyFill="1" applyAlignment="1">
      <alignment vertical="center" wrapText="1"/>
    </xf>
    <xf numFmtId="0" fontId="1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33" fillId="0" borderId="1" xfId="0" applyFont="1" applyBorder="1" applyAlignment="1">
      <alignment horizontal="center" vertical="center" wrapText="1"/>
    </xf>
    <xf numFmtId="0" fontId="33" fillId="3" borderId="1"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3" borderId="1" xfId="0" applyFont="1" applyFill="1" applyBorder="1" applyAlignment="1">
      <alignment vertical="center" wrapText="1"/>
    </xf>
    <xf numFmtId="0" fontId="33" fillId="18" borderId="1" xfId="0" applyFont="1" applyFill="1" applyBorder="1" applyAlignment="1">
      <alignment horizontal="center" vertical="center" wrapText="1"/>
    </xf>
    <xf numFmtId="165" fontId="33" fillId="0" borderId="0" xfId="0" applyNumberFormat="1" applyFont="1" applyAlignment="1">
      <alignment vertical="center" wrapText="1"/>
    </xf>
    <xf numFmtId="0" fontId="33" fillId="18" borderId="1" xfId="0" applyFont="1" applyFill="1" applyBorder="1" applyAlignment="1">
      <alignment vertical="center" wrapText="1"/>
    </xf>
    <xf numFmtId="0" fontId="33" fillId="11" borderId="1" xfId="0" applyFont="1" applyFill="1" applyBorder="1" applyAlignment="1">
      <alignment horizontal="center" vertical="center" wrapText="1"/>
    </xf>
    <xf numFmtId="0" fontId="33" fillId="20"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9" fillId="0" borderId="0" xfId="0" applyFont="1" applyBorder="1" applyAlignment="1">
      <alignment wrapText="1"/>
    </xf>
    <xf numFmtId="0" fontId="14" fillId="0" borderId="0" xfId="0" applyFont="1" applyAlignment="1">
      <alignment vertical="center" wrapText="1"/>
    </xf>
    <xf numFmtId="0" fontId="15" fillId="7" borderId="0" xfId="0" applyFont="1" applyFill="1" applyAlignment="1">
      <alignment horizontal="center" vertical="center" wrapText="1"/>
    </xf>
    <xf numFmtId="0" fontId="15" fillId="4" borderId="0" xfId="0" applyFont="1" applyFill="1" applyAlignment="1">
      <alignment horizontal="center" vertical="center" wrapText="1"/>
    </xf>
    <xf numFmtId="0" fontId="15" fillId="4" borderId="0" xfId="0" applyFont="1" applyFill="1" applyBorder="1" applyAlignment="1">
      <alignment horizontal="center" vertical="center" wrapText="1"/>
    </xf>
    <xf numFmtId="0" fontId="15" fillId="7" borderId="0" xfId="0" applyFont="1" applyFill="1" applyAlignment="1">
      <alignment vertical="center" wrapText="1"/>
    </xf>
    <xf numFmtId="0" fontId="14" fillId="4" borderId="0" xfId="0" applyFont="1" applyFill="1" applyAlignment="1">
      <alignment horizontal="center" vertical="center" wrapText="1"/>
    </xf>
    <xf numFmtId="0" fontId="17" fillId="0" borderId="1" xfId="0" applyFont="1" applyFill="1" applyBorder="1" applyAlignment="1">
      <alignment horizontal="left" vertical="center" wrapText="1" readingOrder="1"/>
    </xf>
    <xf numFmtId="0" fontId="17" fillId="0" borderId="1" xfId="0" applyFont="1" applyFill="1" applyBorder="1" applyAlignment="1">
      <alignment horizontal="center" vertical="center" wrapText="1" readingOrder="1"/>
    </xf>
    <xf numFmtId="0" fontId="33" fillId="22" borderId="1" xfId="0" applyFont="1" applyFill="1" applyBorder="1" applyAlignment="1">
      <alignment horizontal="center" vertical="center" wrapText="1"/>
    </xf>
    <xf numFmtId="2" fontId="33" fillId="0" borderId="0" xfId="0" applyNumberFormat="1" applyFont="1" applyAlignment="1">
      <alignment vertical="center" wrapText="1"/>
    </xf>
    <xf numFmtId="0" fontId="33" fillId="21" borderId="1" xfId="0" applyFont="1" applyFill="1" applyBorder="1" applyAlignment="1">
      <alignment vertical="center" wrapText="1"/>
    </xf>
    <xf numFmtId="0" fontId="33" fillId="21" borderId="1" xfId="0" applyFont="1" applyFill="1" applyBorder="1" applyAlignment="1">
      <alignment horizontal="center" vertical="center" wrapText="1"/>
    </xf>
    <xf numFmtId="0" fontId="33" fillId="21" borderId="1" xfId="0" applyFont="1" applyFill="1" applyBorder="1" applyAlignment="1">
      <alignment horizontal="left" vertical="center" wrapText="1"/>
    </xf>
    <xf numFmtId="0" fontId="11" fillId="0" borderId="3" xfId="2" applyFont="1" applyFill="1" applyBorder="1" applyAlignment="1">
      <alignment horizontal="center" vertical="center"/>
    </xf>
    <xf numFmtId="164" fontId="24" fillId="3" borderId="3" xfId="1" applyNumberFormat="1" applyFont="1" applyFill="1" applyBorder="1" applyAlignment="1">
      <alignment horizontal="center" vertical="center"/>
    </xf>
    <xf numFmtId="0" fontId="26" fillId="3" borderId="1" xfId="0" applyFont="1" applyFill="1" applyBorder="1" applyAlignment="1">
      <alignment horizontal="center" vertical="center"/>
    </xf>
    <xf numFmtId="0" fontId="26" fillId="18" borderId="1" xfId="0" applyFont="1" applyFill="1" applyBorder="1" applyAlignment="1">
      <alignment horizontal="center" vertical="center"/>
    </xf>
    <xf numFmtId="0" fontId="0" fillId="18" borderId="1" xfId="0" applyFill="1" applyBorder="1"/>
    <xf numFmtId="0" fontId="0" fillId="18" borderId="1" xfId="0" applyFill="1" applyBorder="1" applyAlignment="1">
      <alignment horizontal="center"/>
    </xf>
    <xf numFmtId="0" fontId="26" fillId="6" borderId="1" xfId="0" applyFont="1" applyFill="1" applyBorder="1" applyAlignment="1">
      <alignment horizontal="center" vertical="center"/>
    </xf>
    <xf numFmtId="164" fontId="39" fillId="4" borderId="1" xfId="1" applyNumberFormat="1" applyFont="1" applyFill="1" applyBorder="1" applyAlignment="1">
      <alignment horizontal="center" vertical="center"/>
    </xf>
    <xf numFmtId="164" fontId="24" fillId="21" borderId="1" xfId="1" applyNumberFormat="1" applyFont="1" applyFill="1" applyBorder="1" applyAlignment="1">
      <alignment horizontal="center" vertical="center"/>
    </xf>
    <xf numFmtId="0" fontId="10" fillId="0" borderId="1" xfId="3" applyFont="1" applyFill="1" applyBorder="1" applyAlignment="1">
      <alignment horizontal="center" vertical="center" wrapText="1"/>
    </xf>
    <xf numFmtId="0" fontId="9" fillId="0" borderId="0" xfId="3" applyFont="1" applyFill="1" applyAlignment="1">
      <alignment horizontal="center"/>
    </xf>
    <xf numFmtId="0" fontId="9" fillId="0" borderId="0" xfId="3" applyFont="1" applyFill="1" applyAlignment="1">
      <alignment horizontal="center" vertical="center" wrapText="1"/>
    </xf>
    <xf numFmtId="0" fontId="9" fillId="0" borderId="0" xfId="3" applyFont="1" applyFill="1" applyBorder="1" applyAlignment="1">
      <alignment horizontal="center"/>
    </xf>
    <xf numFmtId="0" fontId="9" fillId="0" borderId="0" xfId="3" applyFont="1" applyFill="1" applyAlignment="1">
      <alignment horizontal="center" vertical="center"/>
    </xf>
    <xf numFmtId="0" fontId="12" fillId="0" borderId="0" xfId="2" applyFont="1" applyAlignment="1">
      <alignment wrapText="1"/>
    </xf>
    <xf numFmtId="0" fontId="12" fillId="3" borderId="1" xfId="2" applyFill="1" applyBorder="1" applyAlignment="1">
      <alignment horizontal="center" wrapText="1"/>
    </xf>
    <xf numFmtId="0" fontId="12" fillId="3" borderId="1" xfId="2" applyFont="1" applyFill="1" applyBorder="1" applyAlignment="1">
      <alignment horizontal="center" wrapText="1"/>
    </xf>
    <xf numFmtId="0" fontId="9" fillId="0" borderId="1" xfId="0" applyFont="1" applyFill="1" applyBorder="1" applyAlignment="1">
      <alignment horizontal="left" vertical="center" wrapText="1"/>
    </xf>
    <xf numFmtId="166" fontId="33" fillId="0" borderId="0" xfId="0" applyNumberFormat="1" applyFont="1" applyAlignment="1">
      <alignment vertical="center" wrapText="1"/>
    </xf>
    <xf numFmtId="0" fontId="9" fillId="0" borderId="0" xfId="3" applyFont="1" applyFill="1" applyAlignment="1">
      <alignment horizontal="left" vertical="center" wrapText="1"/>
    </xf>
    <xf numFmtId="0" fontId="40" fillId="0" borderId="0" xfId="3" applyFont="1" applyFill="1" applyAlignment="1">
      <alignment horizontal="center"/>
    </xf>
    <xf numFmtId="0" fontId="41" fillId="9" borderId="1" xfId="0" applyFont="1" applyFill="1" applyBorder="1" applyAlignment="1">
      <alignment horizontal="center" vertical="center" wrapText="1"/>
    </xf>
    <xf numFmtId="1" fontId="40" fillId="0" borderId="1" xfId="3" applyNumberFormat="1" applyFont="1" applyFill="1" applyBorder="1" applyAlignment="1">
      <alignment horizontal="center" vertical="center" wrapText="1"/>
    </xf>
    <xf numFmtId="0" fontId="40" fillId="0" borderId="1" xfId="3" applyFont="1" applyFill="1" applyBorder="1" applyAlignment="1">
      <alignment horizont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10" borderId="1" xfId="0" quotePrefix="1" applyFont="1" applyFill="1" applyBorder="1" applyAlignment="1">
      <alignment horizontal="center" vertical="center" wrapText="1"/>
    </xf>
    <xf numFmtId="0" fontId="22" fillId="0" borderId="1" xfId="0" applyFont="1" applyFill="1" applyBorder="1" applyAlignment="1">
      <alignment horizontal="left" wrapText="1"/>
    </xf>
    <xf numFmtId="0" fontId="43" fillId="23" borderId="1" xfId="0" applyFont="1" applyFill="1" applyBorder="1" applyAlignment="1">
      <alignment horizontal="center" vertical="center" wrapText="1"/>
    </xf>
    <xf numFmtId="0" fontId="43" fillId="24" borderId="1" xfId="0" applyFont="1" applyFill="1" applyBorder="1" applyAlignment="1">
      <alignment horizontal="center" vertical="center" wrapText="1"/>
    </xf>
    <xf numFmtId="0" fontId="43" fillId="25" borderId="1" xfId="0" applyFont="1" applyFill="1" applyBorder="1" applyAlignment="1">
      <alignment horizontal="center" vertical="center" wrapText="1"/>
    </xf>
    <xf numFmtId="0" fontId="43" fillId="26" borderId="1" xfId="0" applyFont="1" applyFill="1" applyBorder="1" applyAlignment="1">
      <alignment horizontal="center" vertical="center" wrapText="1"/>
    </xf>
    <xf numFmtId="0" fontId="22" fillId="0" borderId="0" xfId="0" applyFont="1" applyAlignment="1">
      <alignment horizontal="center" vertical="center"/>
    </xf>
    <xf numFmtId="0" fontId="44" fillId="23" borderId="1" xfId="0" applyFont="1" applyFill="1" applyBorder="1" applyAlignment="1">
      <alignment horizontal="center" vertical="center" wrapText="1"/>
    </xf>
    <xf numFmtId="0" fontId="44" fillId="24" borderId="1" xfId="0" applyFont="1" applyFill="1" applyBorder="1" applyAlignment="1">
      <alignment horizontal="center" vertical="center" wrapText="1"/>
    </xf>
    <xf numFmtId="0" fontId="44" fillId="25" borderId="1" xfId="0" applyFont="1" applyFill="1" applyBorder="1" applyAlignment="1">
      <alignment horizontal="center" vertical="center" wrapText="1"/>
    </xf>
    <xf numFmtId="0" fontId="44" fillId="26" borderId="1" xfId="0" applyFont="1" applyFill="1" applyBorder="1" applyAlignment="1">
      <alignment horizontal="center" vertical="center" wrapText="1"/>
    </xf>
    <xf numFmtId="0" fontId="10" fillId="23" borderId="1" xfId="0" quotePrefix="1" applyFont="1" applyFill="1" applyBorder="1" applyAlignment="1">
      <alignment horizontal="center" vertical="center" wrapText="1"/>
    </xf>
    <xf numFmtId="0" fontId="10" fillId="24" borderId="1" xfId="0" quotePrefix="1" applyFont="1" applyFill="1" applyBorder="1" applyAlignment="1">
      <alignment horizontal="center" vertical="center" wrapText="1"/>
    </xf>
    <xf numFmtId="0" fontId="10" fillId="25" borderId="1" xfId="0" quotePrefix="1" applyFont="1" applyFill="1" applyBorder="1" applyAlignment="1">
      <alignment horizontal="center" vertical="center" wrapText="1"/>
    </xf>
    <xf numFmtId="0" fontId="10" fillId="26" borderId="1" xfId="0" quotePrefix="1" applyFont="1" applyFill="1" applyBorder="1" applyAlignment="1">
      <alignment horizontal="center" vertical="center" wrapText="1"/>
    </xf>
    <xf numFmtId="0" fontId="22" fillId="0" borderId="1" xfId="0" applyFont="1" applyBorder="1" applyAlignment="1">
      <alignment horizontal="center" vertical="center"/>
    </xf>
    <xf numFmtId="0" fontId="22" fillId="23" borderId="1" xfId="0" applyFont="1" applyFill="1" applyBorder="1" applyAlignment="1">
      <alignment horizontal="center" vertical="center"/>
    </xf>
    <xf numFmtId="0" fontId="22" fillId="24" borderId="1" xfId="0" applyFont="1" applyFill="1" applyBorder="1" applyAlignment="1">
      <alignment horizontal="center" vertical="center"/>
    </xf>
    <xf numFmtId="0" fontId="22" fillId="25" borderId="1" xfId="0" applyFont="1" applyFill="1" applyBorder="1" applyAlignment="1">
      <alignment horizontal="center" vertical="center"/>
    </xf>
    <xf numFmtId="0" fontId="22" fillId="26" borderId="1" xfId="0" applyFont="1" applyFill="1" applyBorder="1" applyAlignment="1">
      <alignment horizontal="center" vertical="center"/>
    </xf>
    <xf numFmtId="0" fontId="22" fillId="0" borderId="0" xfId="0" applyFont="1" applyFill="1" applyAlignment="1">
      <alignment horizontal="center" vertical="center"/>
    </xf>
    <xf numFmtId="0" fontId="22" fillId="23" borderId="0" xfId="0" applyFont="1" applyFill="1" applyAlignment="1">
      <alignment horizontal="center" vertical="center"/>
    </xf>
    <xf numFmtId="0" fontId="22" fillId="24" borderId="0" xfId="0" applyFont="1" applyFill="1" applyAlignment="1">
      <alignment horizontal="center" vertical="center"/>
    </xf>
    <xf numFmtId="0" fontId="22" fillId="25" borderId="0" xfId="0" applyFont="1" applyFill="1" applyAlignment="1">
      <alignment horizontal="center" vertical="center"/>
    </xf>
    <xf numFmtId="0" fontId="22" fillId="26" borderId="0" xfId="0" applyFont="1" applyFill="1" applyAlignment="1">
      <alignment horizontal="center" vertical="center"/>
    </xf>
    <xf numFmtId="0" fontId="14" fillId="0" borderId="1" xfId="0" applyFont="1" applyFill="1" applyBorder="1" applyAlignment="1">
      <alignment horizontal="center" vertical="center" wrapText="1"/>
    </xf>
    <xf numFmtId="0" fontId="40" fillId="23" borderId="1" xfId="0" applyFont="1" applyFill="1" applyBorder="1" applyAlignment="1">
      <alignment horizontal="center" vertical="center" wrapText="1"/>
    </xf>
    <xf numFmtId="0" fontId="42" fillId="23" borderId="1" xfId="0" applyFont="1" applyFill="1" applyBorder="1" applyAlignment="1">
      <alignment horizontal="center" vertical="center" wrapText="1"/>
    </xf>
    <xf numFmtId="0" fontId="31" fillId="0" borderId="1" xfId="0" applyFont="1" applyBorder="1" applyAlignment="1">
      <alignment horizontal="justify" vertical="center"/>
    </xf>
    <xf numFmtId="0" fontId="31" fillId="0" borderId="1" xfId="0" applyFont="1" applyBorder="1" applyAlignment="1">
      <alignment wrapText="1"/>
    </xf>
    <xf numFmtId="0" fontId="18" fillId="0" borderId="1" xfId="0" applyFont="1" applyBorder="1" applyAlignment="1">
      <alignment horizontal="center" vertical="top" wrapText="1"/>
    </xf>
    <xf numFmtId="0" fontId="12" fillId="0" borderId="9" xfId="2" applyFont="1" applyFill="1" applyBorder="1" applyAlignment="1">
      <alignment horizontal="center" vertical="center"/>
    </xf>
    <xf numFmtId="0" fontId="0" fillId="4" borderId="1" xfId="0" applyFill="1" applyBorder="1" applyAlignment="1">
      <alignment horizontal="center" vertical="center"/>
    </xf>
    <xf numFmtId="0" fontId="33" fillId="0" borderId="0" xfId="0" applyFont="1" applyFill="1" applyBorder="1" applyAlignment="1">
      <alignment vertical="center" wrapText="1"/>
    </xf>
    <xf numFmtId="0" fontId="9" fillId="0" borderId="3" xfId="3" applyFont="1" applyFill="1" applyBorder="1" applyAlignment="1">
      <alignment horizontal="center" vertical="center" wrapText="1"/>
    </xf>
    <xf numFmtId="0" fontId="9" fillId="0" borderId="1" xfId="3" applyFont="1" applyFill="1" applyBorder="1" applyAlignment="1">
      <alignment horizontal="left" vertical="center" wrapText="1"/>
    </xf>
    <xf numFmtId="0" fontId="31" fillId="0" borderId="0" xfId="0" applyFont="1" applyAlignment="1">
      <alignment horizontal="justify" vertical="center"/>
    </xf>
    <xf numFmtId="0" fontId="31" fillId="0" borderId="1" xfId="0" applyFont="1" applyBorder="1" applyAlignment="1">
      <alignment horizontal="left" wrapText="1"/>
    </xf>
    <xf numFmtId="0" fontId="18" fillId="0" borderId="0" xfId="0" applyFont="1" applyBorder="1" applyAlignment="1">
      <alignment horizontal="left" vertical="top" wrapText="1"/>
    </xf>
    <xf numFmtId="0" fontId="19" fillId="7" borderId="3" xfId="0" quotePrefix="1" applyFont="1" applyFill="1" applyBorder="1" applyAlignment="1">
      <alignment horizontal="center" vertical="center" wrapText="1"/>
    </xf>
    <xf numFmtId="0" fontId="31" fillId="0" borderId="1" xfId="0" applyFont="1" applyBorder="1" applyAlignment="1">
      <alignment vertical="center" wrapText="1"/>
    </xf>
    <xf numFmtId="0" fontId="21" fillId="0" borderId="1" xfId="0" applyFont="1" applyFill="1" applyBorder="1" applyAlignment="1">
      <alignment horizontal="left" vertical="center"/>
    </xf>
    <xf numFmtId="0" fontId="48"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7" fillId="0" borderId="1" xfId="0" applyFont="1" applyFill="1" applyBorder="1" applyAlignment="1">
      <alignment horizontal="center"/>
    </xf>
    <xf numFmtId="0" fontId="48" fillId="0" borderId="1" xfId="0" applyFont="1" applyBorder="1" applyAlignment="1">
      <alignment horizontal="center"/>
    </xf>
    <xf numFmtId="167" fontId="24" fillId="0" borderId="1" xfId="1" applyNumberFormat="1" applyFont="1" applyBorder="1" applyAlignment="1">
      <alignment vertical="center" wrapText="1"/>
    </xf>
    <xf numFmtId="0" fontId="21" fillId="35" borderId="1" xfId="0" applyFont="1" applyFill="1" applyBorder="1" applyAlignment="1">
      <alignment horizontal="left" vertical="center"/>
    </xf>
    <xf numFmtId="0" fontId="21" fillId="26" borderId="1" xfId="0" applyFont="1" applyFill="1" applyBorder="1" applyAlignment="1">
      <alignment horizontal="left" vertical="center"/>
    </xf>
    <xf numFmtId="0" fontId="35" fillId="0" borderId="1" xfId="0" applyFont="1" applyFill="1" applyBorder="1" applyAlignment="1">
      <alignment horizontal="left" vertical="center" wrapText="1" readingOrder="1"/>
    </xf>
    <xf numFmtId="0" fontId="33" fillId="0" borderId="1" xfId="0" applyFont="1" applyBorder="1" applyAlignment="1">
      <alignment horizontal="left" vertical="center" wrapText="1" readingOrder="1"/>
    </xf>
    <xf numFmtId="0" fontId="0" fillId="0" borderId="0" xfId="0" applyFill="1" applyBorder="1"/>
    <xf numFmtId="0" fontId="12" fillId="0" borderId="0" xfId="2" applyFill="1" applyBorder="1" applyAlignment="1"/>
    <xf numFmtId="0" fontId="22" fillId="35" borderId="1" xfId="0" applyFont="1" applyFill="1" applyBorder="1" applyAlignment="1">
      <alignment horizontal="center" vertical="center"/>
    </xf>
    <xf numFmtId="0" fontId="21" fillId="26" borderId="1" xfId="0" applyFont="1" applyFill="1" applyBorder="1" applyAlignment="1">
      <alignment horizontal="left" vertical="center" wrapText="1"/>
    </xf>
    <xf numFmtId="0" fontId="21" fillId="25" borderId="1" xfId="0" applyFont="1" applyFill="1" applyBorder="1" applyAlignment="1">
      <alignment horizontal="left" vertical="center"/>
    </xf>
    <xf numFmtId="0" fontId="21" fillId="25" borderId="1" xfId="0" applyFont="1" applyFill="1" applyBorder="1" applyAlignment="1">
      <alignment horizontal="center" vertical="center"/>
    </xf>
    <xf numFmtId="0" fontId="21" fillId="26" borderId="1" xfId="0" applyFont="1" applyFill="1" applyBorder="1" applyAlignment="1">
      <alignment horizontal="center" vertical="center"/>
    </xf>
    <xf numFmtId="0" fontId="21" fillId="12" borderId="1" xfId="0" applyFont="1" applyFill="1" applyBorder="1" applyAlignment="1">
      <alignment horizontal="left" vertical="center"/>
    </xf>
    <xf numFmtId="0" fontId="21" fillId="3" borderId="1" xfId="0" applyFont="1" applyFill="1" applyBorder="1" applyAlignment="1">
      <alignment horizontal="left" vertical="center" wrapText="1"/>
    </xf>
    <xf numFmtId="0" fontId="21" fillId="26" borderId="0" xfId="0" applyFont="1" applyFill="1" applyAlignment="1">
      <alignment horizontal="left" vertical="center"/>
    </xf>
    <xf numFmtId="0" fontId="21" fillId="3" borderId="1" xfId="0" applyFont="1" applyFill="1" applyBorder="1" applyAlignment="1">
      <alignment horizontal="left" vertical="center"/>
    </xf>
    <xf numFmtId="0" fontId="21" fillId="26" borderId="1" xfId="0" applyFont="1" applyFill="1" applyBorder="1"/>
    <xf numFmtId="0" fontId="21" fillId="26" borderId="1" xfId="0" applyFont="1" applyFill="1" applyBorder="1" applyAlignment="1">
      <alignment wrapText="1"/>
    </xf>
    <xf numFmtId="0" fontId="22" fillId="26" borderId="1" xfId="0" applyFont="1" applyFill="1" applyBorder="1" applyAlignment="1">
      <alignment horizontal="center"/>
    </xf>
    <xf numFmtId="0" fontId="49" fillId="35" borderId="1" xfId="0" applyFont="1" applyFill="1" applyBorder="1" applyAlignment="1">
      <alignment horizontal="center" vertical="center"/>
    </xf>
    <xf numFmtId="0" fontId="49" fillId="25" borderId="1" xfId="0" applyFont="1" applyFill="1" applyBorder="1" applyAlignment="1">
      <alignment horizontal="center" vertical="center"/>
    </xf>
    <xf numFmtId="0" fontId="49" fillId="3" borderId="1" xfId="0" applyFont="1" applyFill="1" applyBorder="1" applyAlignment="1">
      <alignment horizontal="center" vertical="center"/>
    </xf>
    <xf numFmtId="0" fontId="49" fillId="26" borderId="1" xfId="0" applyFont="1" applyFill="1" applyBorder="1" applyAlignment="1">
      <alignment horizontal="center" vertical="center"/>
    </xf>
    <xf numFmtId="0" fontId="38" fillId="25" borderId="1" xfId="0" applyFont="1" applyFill="1" applyBorder="1" applyAlignment="1">
      <alignment horizontal="center" vertical="center"/>
    </xf>
    <xf numFmtId="0" fontId="38" fillId="26" borderId="1" xfId="0" applyFont="1" applyFill="1" applyBorder="1" applyAlignment="1">
      <alignment horizontal="center" vertical="center"/>
    </xf>
    <xf numFmtId="0" fontId="49" fillId="3" borderId="1" xfId="0" applyFont="1" applyFill="1" applyBorder="1" applyAlignment="1">
      <alignment horizontal="center"/>
    </xf>
    <xf numFmtId="0" fontId="21" fillId="3" borderId="1" xfId="0" applyFont="1" applyFill="1" applyBorder="1"/>
    <xf numFmtId="0" fontId="21" fillId="35" borderId="0" xfId="0" applyFont="1" applyFill="1" applyAlignment="1">
      <alignment horizontal="left" vertical="center"/>
    </xf>
    <xf numFmtId="0" fontId="14" fillId="0" borderId="0" xfId="0" applyFont="1" applyBorder="1" applyAlignment="1">
      <alignment wrapText="1"/>
    </xf>
    <xf numFmtId="0" fontId="9" fillId="39" borderId="7" xfId="0" applyFont="1" applyFill="1" applyBorder="1" applyAlignment="1">
      <alignment horizontal="center" vertical="center" wrapText="1" readingOrder="1"/>
    </xf>
    <xf numFmtId="0" fontId="9" fillId="0" borderId="1" xfId="0" applyFont="1" applyBorder="1" applyAlignment="1">
      <alignment horizontal="left" vertical="center" wrapText="1" readingOrder="1"/>
    </xf>
    <xf numFmtId="2" fontId="33" fillId="0" borderId="0" xfId="0" applyNumberFormat="1" applyFont="1" applyAlignment="1">
      <alignment horizontal="center" vertical="center" wrapText="1"/>
    </xf>
    <xf numFmtId="0" fontId="39" fillId="15" borderId="1" xfId="2"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39" fillId="3" borderId="3" xfId="2" applyFont="1" applyFill="1" applyBorder="1" applyAlignment="1">
      <alignment horizontal="center" vertical="center"/>
    </xf>
    <xf numFmtId="0" fontId="50" fillId="0" borderId="0" xfId="2" applyFont="1" applyAlignment="1">
      <alignment horizontal="center" vertical="center"/>
    </xf>
    <xf numFmtId="0" fontId="50" fillId="0" borderId="0" xfId="2" applyFont="1" applyFill="1" applyBorder="1" applyAlignment="1">
      <alignment horizontal="center" vertical="center"/>
    </xf>
    <xf numFmtId="0" fontId="28" fillId="10"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0" fillId="0" borderId="1" xfId="0" applyFill="1" applyBorder="1" applyAlignment="1">
      <alignment horizontal="center"/>
    </xf>
    <xf numFmtId="0" fontId="14" fillId="39"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31" fillId="0" borderId="0" xfId="0" applyFont="1" applyFill="1" applyAlignment="1">
      <alignment horizontal="center" vertical="center"/>
    </xf>
    <xf numFmtId="0" fontId="28" fillId="10" borderId="1" xfId="0" applyFont="1" applyFill="1" applyBorder="1" applyAlignment="1">
      <alignment horizontal="center" vertical="center"/>
    </xf>
    <xf numFmtId="0" fontId="28" fillId="10" borderId="1" xfId="0" applyFont="1" applyFill="1" applyBorder="1" applyAlignment="1">
      <alignment vertical="center" wrapText="1"/>
    </xf>
    <xf numFmtId="0" fontId="28" fillId="0" borderId="1" xfId="0" applyFont="1" applyFill="1" applyBorder="1" applyAlignment="1">
      <alignment vertical="center" wrapText="1"/>
    </xf>
    <xf numFmtId="0" fontId="14" fillId="10" borderId="1" xfId="0" applyFont="1" applyFill="1" applyBorder="1" applyAlignment="1">
      <alignment horizontal="center" vertical="center"/>
    </xf>
    <xf numFmtId="0" fontId="14" fillId="1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10" borderId="1"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0" xfId="0" applyFont="1" applyFill="1" applyAlignment="1">
      <alignment horizontal="center" vertical="center"/>
    </xf>
    <xf numFmtId="0" fontId="22" fillId="0" borderId="0" xfId="0" applyFont="1" applyAlignment="1">
      <alignment vertical="top" wrapText="1"/>
    </xf>
    <xf numFmtId="0" fontId="49" fillId="10" borderId="1" xfId="0" applyFont="1" applyFill="1" applyBorder="1" applyAlignment="1">
      <alignment horizontal="center" vertical="center"/>
    </xf>
    <xf numFmtId="0" fontId="22" fillId="0" borderId="0" xfId="0" applyFont="1" applyAlignment="1">
      <alignment horizontal="justify" vertical="center"/>
    </xf>
    <xf numFmtId="0" fontId="22" fillId="0" borderId="1" xfId="0" applyFont="1" applyFill="1" applyBorder="1" applyAlignment="1">
      <alignment horizontal="left" vertical="center" wrapText="1"/>
    </xf>
    <xf numFmtId="0" fontId="49" fillId="10" borderId="1" xfId="0" applyFont="1" applyFill="1" applyBorder="1" applyAlignment="1">
      <alignment horizontal="left" vertical="top" wrapText="1"/>
    </xf>
    <xf numFmtId="0" fontId="53" fillId="0" borderId="0" xfId="0" applyFont="1" applyFill="1" applyAlignment="1">
      <alignment horizontal="center" vertical="center" textRotation="90"/>
    </xf>
    <xf numFmtId="0" fontId="53" fillId="35" borderId="4" xfId="0" applyFont="1" applyFill="1" applyBorder="1" applyAlignment="1">
      <alignment horizontal="center" vertical="center" textRotation="90"/>
    </xf>
    <xf numFmtId="0" fontId="51" fillId="25" borderId="4" xfId="0" applyFont="1" applyFill="1" applyBorder="1" applyAlignment="1">
      <alignment horizontal="center" vertical="center" textRotation="90" wrapText="1"/>
    </xf>
    <xf numFmtId="0" fontId="51" fillId="2" borderId="4" xfId="0" applyFont="1" applyFill="1" applyBorder="1" applyAlignment="1">
      <alignment horizontal="center" vertical="center" textRotation="90" wrapText="1"/>
    </xf>
    <xf numFmtId="0" fontId="53" fillId="13" borderId="4" xfId="0" applyFont="1" applyFill="1" applyBorder="1" applyAlignment="1">
      <alignment horizontal="center" vertical="center" textRotation="90"/>
    </xf>
    <xf numFmtId="0" fontId="51" fillId="46" borderId="4" xfId="0" applyFont="1" applyFill="1" applyBorder="1" applyAlignment="1">
      <alignment horizontal="center" vertical="center" textRotation="90" wrapText="1"/>
    </xf>
    <xf numFmtId="0" fontId="51" fillId="22" borderId="4" xfId="0" applyFont="1" applyFill="1" applyBorder="1" applyAlignment="1">
      <alignment horizontal="center" vertical="center" textRotation="90" wrapText="1"/>
    </xf>
    <xf numFmtId="0" fontId="51" fillId="23" borderId="1" xfId="0" applyFont="1" applyFill="1" applyBorder="1" applyAlignment="1">
      <alignment horizontal="center" vertical="center" textRotation="90" wrapText="1"/>
    </xf>
    <xf numFmtId="0" fontId="51" fillId="12" borderId="2" xfId="0" applyFont="1" applyFill="1" applyBorder="1" applyAlignment="1">
      <alignment horizontal="center" vertical="center" textRotation="90" wrapText="1"/>
    </xf>
    <xf numFmtId="0" fontId="51" fillId="12" borderId="1" xfId="0" applyFont="1" applyFill="1" applyBorder="1" applyAlignment="1">
      <alignment horizontal="center" vertical="center" textRotation="90" wrapText="1"/>
    </xf>
    <xf numFmtId="0" fontId="51" fillId="22" borderId="1" xfId="0" applyFont="1" applyFill="1" applyBorder="1" applyAlignment="1">
      <alignment horizontal="center" vertical="center" textRotation="90" wrapText="1"/>
    </xf>
    <xf numFmtId="0" fontId="28" fillId="10" borderId="1" xfId="0" quotePrefix="1" applyFont="1" applyFill="1" applyBorder="1" applyAlignment="1">
      <alignment horizontal="center" wrapText="1"/>
    </xf>
    <xf numFmtId="0" fontId="28" fillId="10" borderId="5" xfId="0" quotePrefix="1" applyFont="1" applyFill="1" applyBorder="1" applyAlignment="1">
      <alignment horizontal="center" wrapText="1"/>
    </xf>
    <xf numFmtId="0" fontId="51" fillId="10" borderId="4" xfId="0" applyFont="1" applyFill="1" applyBorder="1" applyAlignment="1">
      <alignment horizontal="center" vertical="center" textRotation="90" wrapText="1"/>
    </xf>
    <xf numFmtId="0" fontId="51" fillId="4" borderId="4" xfId="0" applyFont="1" applyFill="1" applyBorder="1" applyAlignment="1">
      <alignment horizontal="center" vertical="center" textRotation="90" wrapText="1"/>
    </xf>
    <xf numFmtId="0" fontId="51" fillId="44" borderId="4" xfId="0" applyFont="1" applyFill="1" applyBorder="1" applyAlignment="1">
      <alignment horizontal="center" vertical="center" textRotation="90" wrapText="1"/>
    </xf>
    <xf numFmtId="0" fontId="51" fillId="53" borderId="4" xfId="0" applyFont="1" applyFill="1" applyBorder="1" applyAlignment="1">
      <alignment horizontal="center" vertical="center" textRotation="90" wrapText="1"/>
    </xf>
    <xf numFmtId="0" fontId="51" fillId="26" borderId="4" xfId="0" applyFont="1" applyFill="1" applyBorder="1" applyAlignment="1">
      <alignment horizontal="center" vertical="center" textRotation="90" wrapText="1"/>
    </xf>
    <xf numFmtId="0" fontId="53" fillId="52" borderId="1" xfId="0" applyFont="1" applyFill="1" applyBorder="1" applyAlignment="1">
      <alignment horizontal="center" vertical="center" textRotation="90"/>
    </xf>
    <xf numFmtId="0" fontId="53" fillId="35" borderId="4" xfId="0" applyFont="1" applyFill="1" applyBorder="1" applyAlignment="1">
      <alignment horizontal="center" vertical="center"/>
    </xf>
    <xf numFmtId="0" fontId="53" fillId="13" borderId="4" xfId="0" applyFont="1" applyFill="1" applyBorder="1" applyAlignment="1">
      <alignment horizontal="center" vertical="center"/>
    </xf>
    <xf numFmtId="0" fontId="53" fillId="52" borderId="1" xfId="0" applyFont="1" applyFill="1" applyBorder="1" applyAlignment="1">
      <alignment horizontal="center" vertical="center"/>
    </xf>
    <xf numFmtId="0" fontId="54" fillId="10" borderId="1" xfId="0" quotePrefix="1" applyFont="1" applyFill="1" applyBorder="1" applyAlignment="1">
      <alignment horizontal="center" vertical="center" textRotation="90" wrapText="1"/>
    </xf>
    <xf numFmtId="0" fontId="53" fillId="6" borderId="1" xfId="0" applyFont="1" applyFill="1" applyBorder="1" applyAlignment="1">
      <alignment horizontal="center" vertical="center" textRotation="90"/>
    </xf>
    <xf numFmtId="0" fontId="53" fillId="57" borderId="1" xfId="0" applyFont="1" applyFill="1" applyBorder="1" applyAlignment="1">
      <alignment horizontal="center" vertical="center" textRotation="90"/>
    </xf>
    <xf numFmtId="0" fontId="53" fillId="48" borderId="1" xfId="0" applyFont="1" applyFill="1" applyBorder="1" applyAlignment="1">
      <alignment horizontal="center" vertical="center" textRotation="90"/>
    </xf>
    <xf numFmtId="0" fontId="53" fillId="58" borderId="1" xfId="0" applyFont="1" applyFill="1" applyBorder="1" applyAlignment="1">
      <alignment horizontal="center" vertical="center" textRotation="90"/>
    </xf>
    <xf numFmtId="0" fontId="53" fillId="55" borderId="1" xfId="0" applyFont="1" applyFill="1" applyBorder="1" applyAlignment="1">
      <alignment horizontal="center" vertical="center" textRotation="90"/>
    </xf>
    <xf numFmtId="0" fontId="53" fillId="42" borderId="1" xfId="0" applyFont="1" applyFill="1" applyBorder="1" applyAlignment="1">
      <alignment horizontal="center" vertical="center" textRotation="90"/>
    </xf>
    <xf numFmtId="0" fontId="53" fillId="31" borderId="1" xfId="0" applyFont="1" applyFill="1" applyBorder="1" applyAlignment="1">
      <alignment horizontal="center" vertical="center" textRotation="90"/>
    </xf>
    <xf numFmtId="0" fontId="59" fillId="32" borderId="1" xfId="0" applyFont="1" applyFill="1" applyBorder="1" applyAlignment="1">
      <alignment horizontal="center" vertical="center" textRotation="90"/>
    </xf>
    <xf numFmtId="0" fontId="59" fillId="54" borderId="1" xfId="0" applyFont="1" applyFill="1" applyBorder="1" applyAlignment="1">
      <alignment horizontal="center" vertical="center" textRotation="90"/>
    </xf>
    <xf numFmtId="0" fontId="59" fillId="56" borderId="0" xfId="0" applyFont="1" applyFill="1" applyBorder="1" applyAlignment="1">
      <alignment horizontal="center" vertical="center" textRotation="90"/>
    </xf>
    <xf numFmtId="0" fontId="53" fillId="27" borderId="1" xfId="0" applyFont="1" applyFill="1" applyBorder="1" applyAlignment="1">
      <alignment textRotation="90"/>
    </xf>
    <xf numFmtId="0" fontId="55" fillId="0" borderId="0" xfId="0" applyFont="1" applyFill="1" applyAlignment="1">
      <alignment horizontal="center" wrapText="1"/>
    </xf>
    <xf numFmtId="0" fontId="53" fillId="14" borderId="1" xfId="0" applyFont="1" applyFill="1" applyBorder="1" applyAlignment="1">
      <alignment vertical="center" textRotation="90" wrapText="1"/>
    </xf>
    <xf numFmtId="0" fontId="53" fillId="59" borderId="1" xfId="0" applyFont="1" applyFill="1" applyBorder="1" applyAlignment="1">
      <alignment horizontal="center" vertical="center" textRotation="90"/>
    </xf>
    <xf numFmtId="0" fontId="53" fillId="34" borderId="1" xfId="0" applyFont="1" applyFill="1" applyBorder="1" applyAlignment="1">
      <alignment horizontal="center" vertical="center" textRotation="90"/>
    </xf>
    <xf numFmtId="0" fontId="53" fillId="61" borderId="1" xfId="0" applyFont="1" applyFill="1" applyBorder="1" applyAlignment="1">
      <alignment horizontal="center" vertical="center" textRotation="90"/>
    </xf>
    <xf numFmtId="0" fontId="53" fillId="33" borderId="1" xfId="0" applyFont="1" applyFill="1" applyBorder="1" applyAlignment="1">
      <alignment horizontal="center" vertical="center" textRotation="90"/>
    </xf>
    <xf numFmtId="0" fontId="53" fillId="41" borderId="1" xfId="0" applyFont="1" applyFill="1" applyBorder="1" applyAlignment="1">
      <alignment horizontal="center" vertical="center" textRotation="90"/>
    </xf>
    <xf numFmtId="0" fontId="53" fillId="40" borderId="1" xfId="0" applyFont="1" applyFill="1" applyBorder="1" applyAlignment="1">
      <alignment horizontal="center" vertical="center" textRotation="90"/>
    </xf>
    <xf numFmtId="0" fontId="53" fillId="17" borderId="1" xfId="0" applyFont="1" applyFill="1" applyBorder="1" applyAlignment="1">
      <alignment horizontal="center" vertical="center" textRotation="90"/>
    </xf>
    <xf numFmtId="0" fontId="53" fillId="49" borderId="1" xfId="0" applyFont="1" applyFill="1" applyBorder="1" applyAlignment="1">
      <alignment horizontal="center" vertical="center" textRotation="90"/>
    </xf>
    <xf numFmtId="0" fontId="53" fillId="43" borderId="1" xfId="0" applyFont="1" applyFill="1" applyBorder="1" applyAlignment="1">
      <alignment horizontal="center" vertical="center" textRotation="90"/>
    </xf>
    <xf numFmtId="0" fontId="53" fillId="47" borderId="4" xfId="0" applyFont="1" applyFill="1" applyBorder="1" applyAlignment="1">
      <alignment horizontal="center" vertical="center" textRotation="90"/>
    </xf>
    <xf numFmtId="0" fontId="53" fillId="45" borderId="4" xfId="0" applyFont="1" applyFill="1" applyBorder="1" applyAlignment="1">
      <alignment horizontal="center" vertical="center" textRotation="90"/>
    </xf>
    <xf numFmtId="0" fontId="59" fillId="65" borderId="1" xfId="0" applyFont="1" applyFill="1" applyBorder="1" applyAlignment="1">
      <alignment horizontal="center" vertical="center" textRotation="90"/>
    </xf>
    <xf numFmtId="0" fontId="53" fillId="30" borderId="1" xfId="0" applyFont="1" applyFill="1" applyBorder="1" applyAlignment="1">
      <alignment horizontal="center" vertical="center" textRotation="90"/>
    </xf>
    <xf numFmtId="0" fontId="53" fillId="66" borderId="1" xfId="0" applyFont="1" applyFill="1" applyBorder="1" applyAlignment="1">
      <alignment horizontal="center" vertical="center" textRotation="90"/>
    </xf>
    <xf numFmtId="0" fontId="53" fillId="5" borderId="1" xfId="0" applyFont="1" applyFill="1" applyBorder="1" applyAlignment="1">
      <alignment horizontal="center" vertical="center" textRotation="90"/>
    </xf>
    <xf numFmtId="0" fontId="53" fillId="67" borderId="1" xfId="0" applyFont="1" applyFill="1" applyBorder="1" applyAlignment="1">
      <alignment horizontal="center" vertical="center" textRotation="90"/>
    </xf>
    <xf numFmtId="0" fontId="59" fillId="37" borderId="1" xfId="0" applyFont="1" applyFill="1" applyBorder="1" applyAlignment="1">
      <alignment horizontal="center" vertical="center" textRotation="90"/>
    </xf>
    <xf numFmtId="0" fontId="53" fillId="38" borderId="1" xfId="0" applyFont="1" applyFill="1" applyBorder="1" applyAlignment="1">
      <alignment horizontal="center" vertical="center" textRotation="90"/>
    </xf>
    <xf numFmtId="0" fontId="53" fillId="68" borderId="1" xfId="0" applyFont="1" applyFill="1" applyBorder="1" applyAlignment="1">
      <alignment horizontal="center" vertical="center" textRotation="90"/>
    </xf>
    <xf numFmtId="0" fontId="53" fillId="69" borderId="1" xfId="0" applyFont="1" applyFill="1" applyBorder="1" applyAlignment="1">
      <alignment horizontal="center" vertical="center" textRotation="90"/>
    </xf>
    <xf numFmtId="0" fontId="53" fillId="36" borderId="1" xfId="0" applyFont="1" applyFill="1" applyBorder="1" applyAlignment="1">
      <alignment horizontal="center" vertical="center" textRotation="90"/>
    </xf>
    <xf numFmtId="0" fontId="59" fillId="70" borderId="1" xfId="0" applyFont="1" applyFill="1" applyBorder="1" applyAlignment="1">
      <alignment horizontal="center" vertical="center" textRotation="90"/>
    </xf>
    <xf numFmtId="0" fontId="53" fillId="29" borderId="1" xfId="0" applyFont="1" applyFill="1" applyBorder="1" applyAlignment="1">
      <alignment horizontal="center" vertical="center" textRotation="90"/>
    </xf>
    <xf numFmtId="0" fontId="53" fillId="71" borderId="1" xfId="0" applyFont="1" applyFill="1" applyBorder="1" applyAlignment="1">
      <alignment horizontal="center" vertical="center" textRotation="90"/>
    </xf>
    <xf numFmtId="0" fontId="53" fillId="11" borderId="1" xfId="0" applyFont="1" applyFill="1" applyBorder="1" applyAlignment="1">
      <alignment horizontal="center" vertical="center" textRotation="90"/>
    </xf>
    <xf numFmtId="0" fontId="53" fillId="73" borderId="1" xfId="0" applyFont="1" applyFill="1" applyBorder="1" applyAlignment="1">
      <alignment horizontal="center" vertical="center" textRotation="90"/>
    </xf>
    <xf numFmtId="0" fontId="53" fillId="23" borderId="1" xfId="0" applyFont="1" applyFill="1" applyBorder="1" applyAlignment="1">
      <alignment horizontal="center" vertical="center" textRotation="90"/>
    </xf>
    <xf numFmtId="0" fontId="57" fillId="72" borderId="1" xfId="0" applyFont="1" applyFill="1" applyBorder="1" applyAlignment="1">
      <alignment horizontal="center" vertical="center" textRotation="90"/>
    </xf>
    <xf numFmtId="0" fontId="0" fillId="10" borderId="1" xfId="0" applyFill="1" applyBorder="1" applyAlignment="1">
      <alignment vertical="center"/>
    </xf>
    <xf numFmtId="0" fontId="0" fillId="10" borderId="1" xfId="0" applyFill="1" applyBorder="1"/>
    <xf numFmtId="0" fontId="48" fillId="10" borderId="1" xfId="0" applyFont="1" applyFill="1" applyBorder="1" applyAlignment="1">
      <alignment horizontal="left" vertical="center"/>
    </xf>
    <xf numFmtId="0" fontId="7" fillId="10" borderId="1" xfId="0" applyFont="1" applyFill="1" applyBorder="1" applyAlignment="1">
      <alignment horizontal="center"/>
    </xf>
    <xf numFmtId="0" fontId="24" fillId="10" borderId="7" xfId="2" applyFont="1" applyFill="1" applyBorder="1" applyAlignment="1">
      <alignment horizontal="center" vertical="center" wrapText="1"/>
    </xf>
    <xf numFmtId="0" fontId="24" fillId="10" borderId="1" xfId="2" applyFont="1" applyFill="1" applyBorder="1" applyAlignment="1">
      <alignment horizontal="center" vertical="center" wrapText="1"/>
    </xf>
    <xf numFmtId="167" fontId="24" fillId="10" borderId="1" xfId="1" applyNumberFormat="1" applyFont="1" applyFill="1" applyBorder="1" applyAlignment="1">
      <alignment vertical="center" wrapText="1"/>
    </xf>
    <xf numFmtId="0" fontId="6" fillId="10" borderId="1" xfId="0" applyFont="1" applyFill="1" applyBorder="1" applyAlignment="1">
      <alignment horizontal="center" vertical="center"/>
    </xf>
    <xf numFmtId="0" fontId="48" fillId="10" borderId="1" xfId="0" applyFont="1" applyFill="1" applyBorder="1" applyAlignment="1">
      <alignment horizontal="center"/>
    </xf>
    <xf numFmtId="0" fontId="12" fillId="10" borderId="10" xfId="2" applyFill="1" applyBorder="1" applyAlignment="1">
      <alignment horizontal="center" vertical="center"/>
    </xf>
    <xf numFmtId="0" fontId="6" fillId="10" borderId="3" xfId="0" applyFont="1" applyFill="1" applyBorder="1" applyAlignment="1">
      <alignment horizontal="center" vertical="center"/>
    </xf>
    <xf numFmtId="0" fontId="12" fillId="10" borderId="0" xfId="2" applyFill="1" applyAlignment="1"/>
    <xf numFmtId="0" fontId="12" fillId="10" borderId="3" xfId="2" applyFill="1" applyBorder="1" applyAlignment="1">
      <alignment horizontal="center" vertical="center"/>
    </xf>
    <xf numFmtId="0" fontId="25" fillId="10" borderId="1" xfId="2" applyFont="1" applyFill="1" applyBorder="1" applyAlignment="1">
      <alignment horizontal="center" vertical="center"/>
    </xf>
    <xf numFmtId="0" fontId="11" fillId="10" borderId="3" xfId="2" applyFont="1" applyFill="1" applyBorder="1" applyAlignment="1">
      <alignment horizontal="center" vertical="center"/>
    </xf>
    <xf numFmtId="0" fontId="39" fillId="10" borderId="3" xfId="2" applyFont="1" applyFill="1" applyBorder="1" applyAlignment="1">
      <alignment horizontal="center" vertical="center"/>
    </xf>
    <xf numFmtId="0" fontId="14" fillId="2" borderId="5" xfId="0" applyFont="1" applyFill="1" applyBorder="1" applyAlignment="1">
      <alignment vertical="center" wrapText="1"/>
    </xf>
    <xf numFmtId="0" fontId="14" fillId="2" borderId="1" xfId="0" applyFont="1" applyFill="1" applyBorder="1" applyAlignment="1">
      <alignment vertical="center" wrapText="1"/>
    </xf>
    <xf numFmtId="0" fontId="14" fillId="50" borderId="1" xfId="0" applyFont="1" applyFill="1" applyBorder="1" applyAlignment="1">
      <alignment horizontal="center" vertical="center" wrapText="1"/>
    </xf>
    <xf numFmtId="0" fontId="14" fillId="46"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23" borderId="1" xfId="0" applyFont="1" applyFill="1" applyBorder="1" applyAlignment="1">
      <alignment horizontal="center" vertical="center" wrapText="1"/>
    </xf>
    <xf numFmtId="0" fontId="51" fillId="14" borderId="1" xfId="0" applyFont="1" applyFill="1" applyBorder="1" applyAlignment="1">
      <alignment horizontal="center" vertical="center" textRotation="90" wrapText="1"/>
    </xf>
    <xf numFmtId="0" fontId="14" fillId="74" borderId="1" xfId="0" applyFont="1" applyFill="1" applyBorder="1" applyAlignment="1">
      <alignment horizontal="center" vertical="center" wrapText="1"/>
    </xf>
    <xf numFmtId="0" fontId="53" fillId="74" borderId="0" xfId="0" applyFont="1" applyFill="1" applyAlignment="1">
      <alignment horizontal="center" vertical="center" textRotation="90"/>
    </xf>
    <xf numFmtId="0" fontId="51" fillId="74" borderId="1" xfId="0" applyFont="1" applyFill="1" applyBorder="1" applyAlignment="1">
      <alignment horizontal="center" vertical="center" textRotation="90" wrapText="1"/>
    </xf>
    <xf numFmtId="0" fontId="14" fillId="1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20" borderId="1" xfId="0" applyFont="1" applyFill="1" applyBorder="1" applyAlignment="1">
      <alignment horizontal="center" vertical="center" wrapText="1"/>
    </xf>
    <xf numFmtId="0" fontId="28" fillId="11" borderId="1" xfId="0" applyFont="1" applyFill="1" applyBorder="1" applyAlignment="1">
      <alignment vertical="center" wrapText="1"/>
    </xf>
    <xf numFmtId="0" fontId="14" fillId="4" borderId="1" xfId="0" applyFont="1" applyFill="1" applyBorder="1" applyAlignment="1">
      <alignment vertical="center" wrapText="1"/>
    </xf>
    <xf numFmtId="0" fontId="14" fillId="28" borderId="1"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0" borderId="6" xfId="0" applyFont="1" applyFill="1" applyBorder="1" applyAlignment="1">
      <alignment wrapText="1"/>
    </xf>
    <xf numFmtId="0" fontId="0" fillId="10" borderId="5" xfId="0" applyFill="1" applyBorder="1"/>
    <xf numFmtId="0" fontId="57" fillId="51" borderId="1" xfId="0" applyFont="1" applyFill="1" applyBorder="1" applyAlignment="1">
      <alignment horizontal="center" vertical="center" textRotation="90"/>
    </xf>
    <xf numFmtId="0" fontId="57" fillId="51" borderId="1" xfId="0" applyFont="1" applyFill="1" applyBorder="1" applyAlignment="1">
      <alignment horizontal="center" vertical="center" textRotation="90" wrapText="1"/>
    </xf>
    <xf numFmtId="0" fontId="12" fillId="0" borderId="1" xfId="2" applyBorder="1" applyAlignment="1">
      <alignment wrapText="1"/>
    </xf>
    <xf numFmtId="0" fontId="5" fillId="10" borderId="1" xfId="0" applyFont="1" applyFill="1" applyBorder="1"/>
    <xf numFmtId="0" fontId="5" fillId="10" borderId="1" xfId="0" applyFont="1" applyFill="1" applyBorder="1" applyAlignment="1">
      <alignment horizontal="left" vertical="center" wrapText="1" readingOrder="1"/>
    </xf>
    <xf numFmtId="0" fontId="53" fillId="27" borderId="1" xfId="0" applyFont="1" applyFill="1" applyBorder="1" applyAlignment="1">
      <alignment vertical="center"/>
    </xf>
    <xf numFmtId="0" fontId="59" fillId="32" borderId="1" xfId="0" applyFont="1" applyFill="1" applyBorder="1" applyAlignment="1">
      <alignment horizontal="center" vertical="center"/>
    </xf>
    <xf numFmtId="0" fontId="59" fillId="54" borderId="1" xfId="0" applyFont="1" applyFill="1" applyBorder="1" applyAlignment="1">
      <alignment horizontal="center" vertical="center"/>
    </xf>
    <xf numFmtId="0" fontId="53" fillId="6" borderId="1" xfId="0" applyFont="1" applyFill="1" applyBorder="1" applyAlignment="1">
      <alignment horizontal="center" vertical="center"/>
    </xf>
    <xf numFmtId="0" fontId="53" fillId="57" borderId="1" xfId="0" applyFont="1" applyFill="1" applyBorder="1" applyAlignment="1">
      <alignment horizontal="center" vertical="center"/>
    </xf>
    <xf numFmtId="0" fontId="53" fillId="58" borderId="1" xfId="0" applyFont="1" applyFill="1" applyBorder="1" applyAlignment="1">
      <alignment horizontal="center" vertical="center"/>
    </xf>
    <xf numFmtId="0" fontId="53" fillId="42" borderId="1" xfId="0" applyFont="1" applyFill="1" applyBorder="1" applyAlignment="1">
      <alignment horizontal="center" vertical="center"/>
    </xf>
    <xf numFmtId="0" fontId="53" fillId="31" borderId="1" xfId="0" applyFont="1" applyFill="1" applyBorder="1" applyAlignment="1">
      <alignment horizontal="center" vertical="center"/>
    </xf>
    <xf numFmtId="0" fontId="53" fillId="52" borderId="3" xfId="0" applyFont="1" applyFill="1" applyBorder="1" applyAlignment="1">
      <alignment horizontal="center" vertical="center" textRotation="90"/>
    </xf>
    <xf numFmtId="0" fontId="59" fillId="32" borderId="3" xfId="0" applyFont="1" applyFill="1" applyBorder="1" applyAlignment="1">
      <alignment horizontal="center" vertical="center" textRotation="90"/>
    </xf>
    <xf numFmtId="0" fontId="59" fillId="54" borderId="3" xfId="0" applyFont="1" applyFill="1" applyBorder="1" applyAlignment="1">
      <alignment horizontal="center" vertical="center" textRotation="90"/>
    </xf>
    <xf numFmtId="0" fontId="53" fillId="6" borderId="3" xfId="0" applyFont="1" applyFill="1" applyBorder="1" applyAlignment="1">
      <alignment horizontal="center" vertical="center" textRotation="90"/>
    </xf>
    <xf numFmtId="0" fontId="53" fillId="57" borderId="3" xfId="0" applyFont="1" applyFill="1" applyBorder="1" applyAlignment="1">
      <alignment horizontal="center" vertical="center" textRotation="90"/>
    </xf>
    <xf numFmtId="0" fontId="53" fillId="58" borderId="3" xfId="0" applyFont="1" applyFill="1" applyBorder="1" applyAlignment="1">
      <alignment horizontal="center" vertical="center" textRotation="90"/>
    </xf>
    <xf numFmtId="0" fontId="53" fillId="42" borderId="3" xfId="0" applyFont="1" applyFill="1" applyBorder="1" applyAlignment="1">
      <alignment horizontal="center" vertical="center" textRotation="90"/>
    </xf>
    <xf numFmtId="0" fontId="53" fillId="31" borderId="3" xfId="0" applyFont="1" applyFill="1" applyBorder="1" applyAlignment="1">
      <alignment horizontal="center" vertical="center" textRotation="90"/>
    </xf>
    <xf numFmtId="0" fontId="53" fillId="14" borderId="3" xfId="0" applyFont="1" applyFill="1" applyBorder="1" applyAlignment="1">
      <alignment textRotation="90"/>
    </xf>
    <xf numFmtId="0" fontId="53" fillId="14" borderId="3" xfId="0" applyFont="1" applyFill="1" applyBorder="1" applyAlignment="1">
      <alignment horizontal="left" vertical="center" textRotation="90" wrapText="1"/>
    </xf>
    <xf numFmtId="0" fontId="53" fillId="14" borderId="3" xfId="0" applyFont="1" applyFill="1" applyBorder="1" applyAlignment="1">
      <alignment horizontal="left" vertical="center" textRotation="90"/>
    </xf>
    <xf numFmtId="0" fontId="53" fillId="14" borderId="3" xfId="0" applyFont="1" applyFill="1" applyBorder="1" applyAlignment="1">
      <alignment vertical="center" textRotation="90" wrapText="1"/>
    </xf>
    <xf numFmtId="0" fontId="53" fillId="59" borderId="3" xfId="0" applyFont="1" applyFill="1" applyBorder="1" applyAlignment="1">
      <alignment horizontal="center" vertical="center" textRotation="90" wrapText="1"/>
    </xf>
    <xf numFmtId="0" fontId="53" fillId="59" borderId="3" xfId="0" applyFont="1" applyFill="1" applyBorder="1" applyAlignment="1">
      <alignment horizontal="center" vertical="center" textRotation="90"/>
    </xf>
    <xf numFmtId="0" fontId="53" fillId="34" borderId="3" xfId="0" applyFont="1" applyFill="1" applyBorder="1" applyAlignment="1">
      <alignment horizontal="center" vertical="center" textRotation="90"/>
    </xf>
    <xf numFmtId="0" fontId="53" fillId="60" borderId="3" xfId="0" applyFont="1" applyFill="1" applyBorder="1" applyAlignment="1">
      <alignment horizontal="center" vertical="center" textRotation="90"/>
    </xf>
    <xf numFmtId="0" fontId="53" fillId="61" borderId="3" xfId="0" applyFont="1" applyFill="1" applyBorder="1" applyAlignment="1">
      <alignment horizontal="center" vertical="center" textRotation="90"/>
    </xf>
    <xf numFmtId="0" fontId="53" fillId="33" borderId="3" xfId="0" applyFont="1" applyFill="1" applyBorder="1" applyAlignment="1">
      <alignment horizontal="center" vertical="center" textRotation="90"/>
    </xf>
    <xf numFmtId="0" fontId="53" fillId="62" borderId="3" xfId="0" applyFont="1" applyFill="1" applyBorder="1" applyAlignment="1">
      <alignment horizontal="center" vertical="center" textRotation="90"/>
    </xf>
    <xf numFmtId="0" fontId="53" fillId="41" borderId="3" xfId="0" applyFont="1" applyFill="1" applyBorder="1" applyAlignment="1">
      <alignment horizontal="center" vertical="center" textRotation="90"/>
    </xf>
    <xf numFmtId="0" fontId="53" fillId="63" borderId="3" xfId="0" applyFont="1" applyFill="1" applyBorder="1" applyAlignment="1">
      <alignment horizontal="center" vertical="center" textRotation="90"/>
    </xf>
    <xf numFmtId="0" fontId="53" fillId="64" borderId="3" xfId="0" applyFont="1" applyFill="1" applyBorder="1" applyAlignment="1">
      <alignment horizontal="center" vertical="center" textRotation="90"/>
    </xf>
    <xf numFmtId="0" fontId="53" fillId="40" borderId="3" xfId="0" applyFont="1" applyFill="1" applyBorder="1" applyAlignment="1">
      <alignment horizontal="center" vertical="center" textRotation="90"/>
    </xf>
    <xf numFmtId="0" fontId="59" fillId="56" borderId="1" xfId="0" applyFont="1" applyFill="1" applyBorder="1" applyAlignment="1">
      <alignment horizontal="center" vertical="center"/>
    </xf>
    <xf numFmtId="0" fontId="60" fillId="0" borderId="1" xfId="4" applyFill="1" applyBorder="1" applyAlignment="1">
      <alignment horizontal="center" vertical="center"/>
    </xf>
    <xf numFmtId="0" fontId="57" fillId="14" borderId="3" xfId="0" applyFont="1" applyFill="1" applyBorder="1" applyAlignment="1">
      <alignment horizontal="center" vertical="center"/>
    </xf>
    <xf numFmtId="0" fontId="57" fillId="14" borderId="3" xfId="0" applyFont="1" applyFill="1" applyBorder="1" applyAlignment="1">
      <alignment horizontal="center" vertical="center" wrapText="1"/>
    </xf>
    <xf numFmtId="0" fontId="57" fillId="59" borderId="3" xfId="0" applyFont="1" applyFill="1" applyBorder="1" applyAlignment="1">
      <alignment horizontal="center" vertical="center" wrapText="1"/>
    </xf>
    <xf numFmtId="0" fontId="57" fillId="59" borderId="3" xfId="0" applyFont="1" applyFill="1" applyBorder="1" applyAlignment="1">
      <alignment horizontal="center" vertical="center"/>
    </xf>
    <xf numFmtId="0" fontId="57" fillId="34" borderId="3" xfId="0" applyFont="1" applyFill="1" applyBorder="1" applyAlignment="1">
      <alignment horizontal="center" vertical="center"/>
    </xf>
    <xf numFmtId="0" fontId="57" fillId="60" borderId="3" xfId="0" applyFont="1" applyFill="1" applyBorder="1" applyAlignment="1">
      <alignment horizontal="center" vertical="center"/>
    </xf>
    <xf numFmtId="0" fontId="57" fillId="61" borderId="3" xfId="0" applyFont="1" applyFill="1" applyBorder="1" applyAlignment="1">
      <alignment horizontal="center" vertical="center"/>
    </xf>
    <xf numFmtId="0" fontId="52" fillId="33" borderId="3" xfId="0" applyFont="1" applyFill="1" applyBorder="1" applyAlignment="1">
      <alignment horizontal="center" vertical="center"/>
    </xf>
    <xf numFmtId="0" fontId="52" fillId="62" borderId="3" xfId="0" applyFont="1" applyFill="1" applyBorder="1" applyAlignment="1">
      <alignment horizontal="center" vertical="center"/>
    </xf>
    <xf numFmtId="0" fontId="52" fillId="41" borderId="3" xfId="0" applyFont="1" applyFill="1" applyBorder="1" applyAlignment="1">
      <alignment horizontal="center" vertical="center"/>
    </xf>
    <xf numFmtId="0" fontId="52" fillId="63" borderId="3" xfId="0" applyFont="1" applyFill="1" applyBorder="1" applyAlignment="1">
      <alignment horizontal="center" vertical="center"/>
    </xf>
    <xf numFmtId="0" fontId="53" fillId="64" borderId="3" xfId="0" applyFont="1" applyFill="1" applyBorder="1" applyAlignment="1">
      <alignment horizontal="center" vertical="center"/>
    </xf>
    <xf numFmtId="0" fontId="53" fillId="40" borderId="3" xfId="0" applyFont="1" applyFill="1" applyBorder="1" applyAlignment="1">
      <alignment horizontal="center" vertical="center"/>
    </xf>
    <xf numFmtId="0" fontId="53" fillId="40" borderId="1" xfId="0" applyFont="1" applyFill="1" applyBorder="1" applyAlignment="1">
      <alignment horizontal="center" vertical="center"/>
    </xf>
    <xf numFmtId="0" fontId="53" fillId="17" borderId="1" xfId="0" applyFont="1" applyFill="1" applyBorder="1" applyAlignment="1">
      <alignment horizontal="center" vertical="center"/>
    </xf>
    <xf numFmtId="0" fontId="59" fillId="65" borderId="1" xfId="0" applyFont="1" applyFill="1" applyBorder="1" applyAlignment="1">
      <alignment horizontal="center" vertical="center"/>
    </xf>
    <xf numFmtId="0" fontId="57" fillId="51" borderId="1" xfId="0" applyFont="1" applyFill="1" applyBorder="1" applyAlignment="1">
      <alignment horizontal="center" vertical="center"/>
    </xf>
    <xf numFmtId="0" fontId="57" fillId="51" borderId="1" xfId="0" applyFont="1" applyFill="1" applyBorder="1" applyAlignment="1">
      <alignment horizontal="center" vertical="center" wrapText="1"/>
    </xf>
    <xf numFmtId="0" fontId="53" fillId="49" borderId="1" xfId="0" applyFont="1" applyFill="1" applyBorder="1" applyAlignment="1">
      <alignment horizontal="center" vertical="center"/>
    </xf>
    <xf numFmtId="0" fontId="53" fillId="48" borderId="1" xfId="0" applyFont="1" applyFill="1" applyBorder="1" applyAlignment="1">
      <alignment horizontal="center" vertical="center"/>
    </xf>
    <xf numFmtId="0" fontId="53" fillId="43" borderId="1" xfId="0" applyFont="1" applyFill="1" applyBorder="1" applyAlignment="1">
      <alignment horizontal="center" vertical="center"/>
    </xf>
    <xf numFmtId="0" fontId="53" fillId="30" borderId="1" xfId="0" applyFont="1" applyFill="1" applyBorder="1" applyAlignment="1">
      <alignment horizontal="center" vertical="center"/>
    </xf>
    <xf numFmtId="0" fontId="53" fillId="66" borderId="1" xfId="0" applyFont="1" applyFill="1" applyBorder="1" applyAlignment="1">
      <alignment horizontal="center" vertical="center"/>
    </xf>
    <xf numFmtId="0" fontId="53" fillId="5" borderId="1" xfId="0" applyFont="1" applyFill="1" applyBorder="1" applyAlignment="1">
      <alignment horizontal="center" vertical="center"/>
    </xf>
    <xf numFmtId="0" fontId="53" fillId="67" borderId="1" xfId="0" applyFont="1" applyFill="1" applyBorder="1" applyAlignment="1">
      <alignment horizontal="center" vertical="center"/>
    </xf>
    <xf numFmtId="0" fontId="59" fillId="37" borderId="1" xfId="0" applyFont="1" applyFill="1" applyBorder="1" applyAlignment="1">
      <alignment horizontal="center" vertical="center"/>
    </xf>
    <xf numFmtId="0" fontId="53" fillId="38" borderId="1" xfId="0" applyFont="1" applyFill="1" applyBorder="1" applyAlignment="1">
      <alignment horizontal="center" vertical="center"/>
    </xf>
    <xf numFmtId="0" fontId="53" fillId="68" borderId="1" xfId="0" applyFont="1" applyFill="1" applyBorder="1" applyAlignment="1">
      <alignment horizontal="center" vertical="center"/>
    </xf>
    <xf numFmtId="0" fontId="53" fillId="59" borderId="1" xfId="0" applyFont="1" applyFill="1" applyBorder="1" applyAlignment="1">
      <alignment horizontal="center" vertical="center"/>
    </xf>
    <xf numFmtId="0" fontId="59" fillId="70" borderId="1" xfId="0" applyFont="1" applyFill="1" applyBorder="1" applyAlignment="1">
      <alignment horizontal="center" vertical="center"/>
    </xf>
    <xf numFmtId="0" fontId="53" fillId="69" borderId="1" xfId="0" applyFont="1" applyFill="1" applyBorder="1" applyAlignment="1">
      <alignment horizontal="center" vertical="center"/>
    </xf>
    <xf numFmtId="0" fontId="53" fillId="36" borderId="1" xfId="0" applyFont="1" applyFill="1" applyBorder="1" applyAlignment="1">
      <alignment horizontal="center" vertical="center"/>
    </xf>
    <xf numFmtId="0" fontId="53" fillId="29" borderId="1" xfId="0" applyFont="1" applyFill="1" applyBorder="1" applyAlignment="1">
      <alignment horizontal="center" vertical="center"/>
    </xf>
    <xf numFmtId="0" fontId="53" fillId="71" borderId="1" xfId="0" applyFont="1" applyFill="1" applyBorder="1" applyAlignment="1">
      <alignment horizontal="center" vertical="center"/>
    </xf>
    <xf numFmtId="0" fontId="57" fillId="72" borderId="1" xfId="0" applyFont="1" applyFill="1" applyBorder="1" applyAlignment="1">
      <alignment horizontal="center" vertical="center"/>
    </xf>
    <xf numFmtId="0" fontId="53" fillId="11" borderId="1" xfId="0" applyFont="1" applyFill="1" applyBorder="1" applyAlignment="1">
      <alignment horizontal="center" vertical="center"/>
    </xf>
    <xf numFmtId="0" fontId="53" fillId="55" borderId="1" xfId="0" applyFont="1" applyFill="1" applyBorder="1" applyAlignment="1">
      <alignment horizontal="center" vertical="center"/>
    </xf>
    <xf numFmtId="0" fontId="53" fillId="73" borderId="1" xfId="0" applyFont="1" applyFill="1" applyBorder="1" applyAlignment="1">
      <alignment horizontal="center" vertical="center"/>
    </xf>
    <xf numFmtId="0" fontId="53" fillId="23" borderId="1" xfId="0" applyFont="1" applyFill="1" applyBorder="1" applyAlignment="1">
      <alignment horizontal="center" vertical="center"/>
    </xf>
    <xf numFmtId="0" fontId="31" fillId="0" borderId="1" xfId="0" applyFont="1" applyFill="1" applyBorder="1" applyAlignment="1">
      <alignment horizontal="center" wrapText="1"/>
    </xf>
    <xf numFmtId="0" fontId="12" fillId="0" borderId="0" xfId="2" applyFill="1" applyBorder="1" applyAlignment="1">
      <alignment horizontal="center" wrapText="1"/>
    </xf>
    <xf numFmtId="0" fontId="12" fillId="0" borderId="0" xfId="2" applyFill="1" applyBorder="1" applyAlignment="1">
      <alignment wrapText="1"/>
    </xf>
    <xf numFmtId="0" fontId="12" fillId="0" borderId="0" xfId="2" applyFill="1" applyAlignment="1">
      <alignment wrapText="1"/>
    </xf>
    <xf numFmtId="0" fontId="39" fillId="4" borderId="1" xfId="2" applyFont="1" applyFill="1" applyBorder="1" applyAlignment="1">
      <alignment horizontal="center" vertical="center"/>
    </xf>
    <xf numFmtId="0" fontId="53" fillId="47" borderId="4" xfId="0" applyFont="1" applyFill="1" applyBorder="1" applyAlignment="1">
      <alignment horizontal="center" vertical="center"/>
    </xf>
    <xf numFmtId="0" fontId="53" fillId="45" borderId="4" xfId="0" applyFont="1" applyFill="1" applyBorder="1" applyAlignment="1">
      <alignment horizontal="center" vertical="center"/>
    </xf>
    <xf numFmtId="0" fontId="13"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justify" vertical="center"/>
    </xf>
    <xf numFmtId="0" fontId="22" fillId="0" borderId="0" xfId="0" applyFont="1"/>
    <xf numFmtId="0" fontId="31"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33" fillId="0" borderId="0" xfId="0" quotePrefix="1" applyFont="1" applyAlignment="1">
      <alignment horizontal="center" vertical="center" wrapText="1"/>
    </xf>
    <xf numFmtId="0" fontId="48" fillId="75" borderId="1" xfId="0" applyFont="1" applyFill="1" applyBorder="1" applyAlignment="1">
      <alignment horizontal="left" vertical="center"/>
    </xf>
    <xf numFmtId="0" fontId="4" fillId="75" borderId="1" xfId="0" applyFont="1" applyFill="1" applyBorder="1" applyAlignment="1">
      <alignment horizontal="center" vertical="center"/>
    </xf>
    <xf numFmtId="0" fontId="61" fillId="0" borderId="0" xfId="0" applyFont="1" applyBorder="1" applyAlignment="1">
      <alignment horizontal="center" vertical="center" wrapText="1"/>
    </xf>
    <xf numFmtId="0" fontId="4" fillId="75" borderId="1" xfId="0" applyFont="1" applyFill="1" applyBorder="1" applyAlignment="1">
      <alignment vertical="center"/>
    </xf>
    <xf numFmtId="0" fontId="62" fillId="0" borderId="0" xfId="0" applyFont="1" applyAlignment="1">
      <alignment horizontal="center" vertical="center" wrapText="1"/>
    </xf>
    <xf numFmtId="0" fontId="63" fillId="0" borderId="0" xfId="0" applyFont="1" applyAlignment="1">
      <alignment horizontal="center" vertical="center" wrapText="1"/>
    </xf>
    <xf numFmtId="0" fontId="21" fillId="39" borderId="1" xfId="0" applyFont="1" applyFill="1" applyBorder="1" applyAlignment="1">
      <alignment horizontal="left" vertical="center" wrapText="1" readingOrder="1"/>
    </xf>
    <xf numFmtId="0" fontId="21" fillId="35" borderId="1" xfId="0" applyFont="1" applyFill="1" applyBorder="1" applyAlignment="1">
      <alignment horizontal="center" vertical="center"/>
    </xf>
    <xf numFmtId="0" fontId="48" fillId="12" borderId="1" xfId="0" applyFont="1" applyFill="1" applyBorder="1" applyAlignment="1">
      <alignment horizontal="center" vertical="center"/>
    </xf>
    <xf numFmtId="0" fontId="48" fillId="75" borderId="1" xfId="0" applyFont="1" applyFill="1" applyBorder="1" applyAlignment="1">
      <alignment vertical="center"/>
    </xf>
    <xf numFmtId="0" fontId="21" fillId="12" borderId="1" xfId="0" applyFont="1" applyFill="1" applyBorder="1" applyAlignment="1">
      <alignment horizontal="center" vertical="center"/>
    </xf>
    <xf numFmtId="0" fontId="48" fillId="35" borderId="1" xfId="0" applyFont="1" applyFill="1" applyBorder="1" applyAlignment="1">
      <alignment horizontal="center" vertical="center"/>
    </xf>
    <xf numFmtId="0" fontId="34" fillId="0" borderId="1" xfId="0" applyFont="1" applyBorder="1" applyAlignment="1">
      <alignment horizontal="left" vertical="center" wrapText="1" readingOrder="1"/>
    </xf>
    <xf numFmtId="0" fontId="8" fillId="6" borderId="1" xfId="0" applyFont="1" applyFill="1" applyBorder="1"/>
    <xf numFmtId="0" fontId="25" fillId="76" borderId="1" xfId="2" applyFont="1" applyFill="1" applyBorder="1" applyAlignment="1">
      <alignment horizontal="center" vertical="center"/>
    </xf>
    <xf numFmtId="0" fontId="53" fillId="76" borderId="3" xfId="0" applyFont="1" applyFill="1" applyBorder="1" applyAlignment="1">
      <alignment horizontal="center" vertical="center" textRotation="90"/>
    </xf>
    <xf numFmtId="0" fontId="57" fillId="76" borderId="3" xfId="0" applyFont="1" applyFill="1" applyBorder="1" applyAlignment="1">
      <alignment horizontal="center" vertical="center"/>
    </xf>
    <xf numFmtId="0" fontId="22" fillId="0" borderId="1" xfId="0" applyFont="1" applyFill="1" applyBorder="1" applyAlignment="1">
      <alignment vertical="top" wrapText="1"/>
    </xf>
    <xf numFmtId="0" fontId="9" fillId="0" borderId="1" xfId="0" applyFont="1" applyBorder="1" applyAlignment="1">
      <alignment vertical="top" wrapText="1"/>
    </xf>
    <xf numFmtId="0" fontId="29" fillId="0" borderId="0" xfId="0" applyFont="1" applyAlignment="1">
      <alignment horizontal="left" vertical="center" wrapText="1"/>
    </xf>
    <xf numFmtId="0" fontId="29" fillId="0" borderId="0" xfId="0" applyFont="1" applyAlignment="1">
      <alignment horizontal="center" vertical="center" wrapText="1"/>
    </xf>
    <xf numFmtId="0" fontId="65" fillId="35" borderId="1" xfId="0" applyFont="1" applyFill="1" applyBorder="1" applyAlignment="1">
      <alignment horizontal="left" vertical="center"/>
    </xf>
    <xf numFmtId="0" fontId="64" fillId="35" borderId="1" xfId="0" applyFont="1" applyFill="1" applyBorder="1" applyAlignment="1">
      <alignment horizontal="center" vertical="center"/>
    </xf>
    <xf numFmtId="0" fontId="36" fillId="19" borderId="3" xfId="0" applyFont="1" applyFill="1" applyBorder="1" applyAlignment="1">
      <alignment horizontal="center" vertical="center" wrapText="1" readingOrder="1"/>
    </xf>
    <xf numFmtId="0" fontId="60" fillId="0" borderId="0" xfId="4" applyBorder="1" applyAlignment="1">
      <alignment horizontal="left" vertical="top" wrapText="1"/>
    </xf>
    <xf numFmtId="0" fontId="18" fillId="0" borderId="0" xfId="0" applyFont="1" applyBorder="1" applyAlignment="1">
      <alignment vertical="top" wrapText="1"/>
    </xf>
    <xf numFmtId="0" fontId="17" fillId="0" borderId="0" xfId="0" applyFont="1" applyAlignment="1">
      <alignment horizontal="justify" vertical="center"/>
    </xf>
    <xf numFmtId="0" fontId="31" fillId="0" borderId="0" xfId="0" applyFont="1" applyAlignment="1">
      <alignment horizontal="left" vertical="center" indent="2"/>
    </xf>
    <xf numFmtId="0" fontId="31" fillId="0" borderId="0" xfId="0" applyFont="1" applyAlignment="1">
      <alignment horizontal="left" vertical="center" wrapText="1"/>
    </xf>
    <xf numFmtId="0" fontId="21" fillId="26" borderId="1" xfId="0" applyFont="1" applyFill="1" applyBorder="1" applyAlignment="1">
      <alignment vertical="center" wrapText="1"/>
    </xf>
    <xf numFmtId="0" fontId="3" fillId="6" borderId="1" xfId="0" applyFont="1" applyFill="1" applyBorder="1"/>
    <xf numFmtId="0" fontId="34" fillId="0" borderId="0" xfId="0" applyFont="1" applyAlignment="1">
      <alignment horizontal="left" vertical="center" wrapText="1" readingOrder="1"/>
    </xf>
    <xf numFmtId="0" fontId="21" fillId="26" borderId="1" xfId="0" applyFont="1" applyFill="1" applyBorder="1" applyAlignment="1">
      <alignment horizontal="center"/>
    </xf>
    <xf numFmtId="0" fontId="21" fillId="39" borderId="1" xfId="0" applyFont="1" applyFill="1" applyBorder="1" applyAlignment="1">
      <alignment horizontal="center" vertical="center" wrapText="1" readingOrder="1"/>
    </xf>
    <xf numFmtId="0" fontId="66" fillId="3" borderId="0" xfId="0" applyFont="1" applyFill="1" applyAlignment="1">
      <alignment vertical="center" wrapText="1"/>
    </xf>
    <xf numFmtId="0" fontId="65" fillId="26" borderId="1" xfId="0" applyFont="1" applyFill="1" applyBorder="1" applyAlignment="1">
      <alignment horizontal="left" vertical="center"/>
    </xf>
    <xf numFmtId="0" fontId="65" fillId="26" borderId="1" xfId="0" applyFont="1" applyFill="1" applyBorder="1" applyAlignment="1">
      <alignment horizontal="center" vertical="center"/>
    </xf>
    <xf numFmtId="0" fontId="65" fillId="39" borderId="1" xfId="0" applyFont="1" applyFill="1" applyBorder="1" applyAlignment="1">
      <alignment horizontal="left" vertical="center" wrapText="1" readingOrder="1"/>
    </xf>
    <xf numFmtId="0" fontId="65" fillId="39" borderId="1" xfId="0" applyFont="1" applyFill="1" applyBorder="1" applyAlignment="1">
      <alignment horizontal="center" vertical="center" wrapText="1" readingOrder="1"/>
    </xf>
    <xf numFmtId="0" fontId="2" fillId="6" borderId="1" xfId="0" applyFont="1" applyFill="1" applyBorder="1"/>
    <xf numFmtId="0" fontId="68" fillId="14" borderId="1" xfId="0" applyFont="1" applyFill="1" applyBorder="1" applyAlignment="1">
      <alignment horizontal="center" vertical="center" wrapText="1"/>
    </xf>
    <xf numFmtId="0" fontId="67" fillId="14" borderId="1" xfId="0" applyFont="1" applyFill="1" applyBorder="1" applyAlignment="1">
      <alignment horizontal="center" vertical="center" wrapText="1" readingOrder="1"/>
    </xf>
    <xf numFmtId="0" fontId="67" fillId="19" borderId="1" xfId="0" applyFont="1" applyFill="1" applyBorder="1" applyAlignment="1">
      <alignment horizontal="center" vertical="center" wrapText="1" readingOrder="1"/>
    </xf>
    <xf numFmtId="0" fontId="48" fillId="25" borderId="1" xfId="0" applyFont="1" applyFill="1" applyBorder="1" applyAlignment="1">
      <alignment horizontal="center" vertical="center"/>
    </xf>
    <xf numFmtId="0" fontId="48" fillId="76" borderId="1" xfId="0" applyFont="1" applyFill="1" applyBorder="1" applyAlignment="1">
      <alignment horizontal="left" vertical="center"/>
    </xf>
    <xf numFmtId="0" fontId="48" fillId="20" borderId="1" xfId="0" applyFont="1" applyFill="1" applyBorder="1" applyAlignment="1">
      <alignment horizontal="center" vertical="center"/>
    </xf>
    <xf numFmtId="0" fontId="48" fillId="76" borderId="1" xfId="0" applyFont="1" applyFill="1" applyBorder="1" applyAlignment="1">
      <alignment horizontal="center" vertical="center"/>
    </xf>
    <xf numFmtId="0" fontId="48" fillId="76" borderId="5" xfId="0" applyFont="1" applyFill="1" applyBorder="1" applyAlignment="1">
      <alignment horizontal="center" vertical="center"/>
    </xf>
    <xf numFmtId="0" fontId="48" fillId="3" borderId="4" xfId="0" applyFont="1" applyFill="1" applyBorder="1" applyAlignment="1">
      <alignment horizontal="center" vertical="center"/>
    </xf>
    <xf numFmtId="0" fontId="48" fillId="3" borderId="13" xfId="0" applyFont="1" applyFill="1" applyBorder="1" applyAlignment="1">
      <alignment horizontal="center" vertical="center"/>
    </xf>
    <xf numFmtId="0" fontId="48" fillId="3" borderId="1" xfId="0" applyFont="1" applyFill="1" applyBorder="1" applyAlignment="1">
      <alignment horizontal="center" vertical="center"/>
    </xf>
    <xf numFmtId="0" fontId="1" fillId="35" borderId="1" xfId="0" applyFont="1" applyFill="1" applyBorder="1" applyAlignment="1">
      <alignment horizontal="center" vertical="center"/>
    </xf>
    <xf numFmtId="0" fontId="1" fillId="35" borderId="4" xfId="0" applyFont="1" applyFill="1" applyBorder="1" applyAlignment="1">
      <alignment horizontal="center" vertical="center"/>
    </xf>
    <xf numFmtId="0" fontId="1" fillId="0" borderId="1" xfId="0" applyFont="1" applyBorder="1" applyAlignment="1">
      <alignment horizontal="center" vertical="center"/>
    </xf>
    <xf numFmtId="0" fontId="48" fillId="75" borderId="1" xfId="0" applyFont="1" applyFill="1" applyBorder="1" applyAlignment="1">
      <alignment horizontal="center" vertical="center"/>
    </xf>
    <xf numFmtId="0" fontId="1" fillId="12" borderId="1" xfId="0" applyFont="1" applyFill="1" applyBorder="1" applyAlignment="1">
      <alignment horizontal="center" vertical="center"/>
    </xf>
    <xf numFmtId="0" fontId="48" fillId="3" borderId="7" xfId="0" applyFont="1" applyFill="1" applyBorder="1" applyAlignment="1">
      <alignment horizontal="center" vertical="center"/>
    </xf>
    <xf numFmtId="0" fontId="1" fillId="25" borderId="1" xfId="0" applyFont="1" applyFill="1" applyBorder="1" applyAlignment="1">
      <alignment horizontal="center" vertical="center"/>
    </xf>
    <xf numFmtId="0" fontId="1" fillId="25" borderId="5" xfId="0" applyFont="1" applyFill="1" applyBorder="1" applyAlignment="1">
      <alignment horizontal="center" vertical="center"/>
    </xf>
    <xf numFmtId="0" fontId="48" fillId="35" borderId="7" xfId="0" applyFont="1" applyFill="1" applyBorder="1" applyAlignment="1">
      <alignment horizontal="center" vertical="center"/>
    </xf>
    <xf numFmtId="0" fontId="48" fillId="25" borderId="7" xfId="0" applyFont="1" applyFill="1" applyBorder="1" applyAlignment="1">
      <alignment horizontal="center" vertical="center"/>
    </xf>
    <xf numFmtId="0" fontId="1" fillId="6" borderId="1" xfId="0" applyFont="1" applyFill="1" applyBorder="1" applyAlignment="1">
      <alignment horizontal="center"/>
    </xf>
    <xf numFmtId="0" fontId="1" fillId="6" borderId="1" xfId="0" applyFont="1" applyFill="1" applyBorder="1"/>
    <xf numFmtId="0" fontId="1" fillId="6" borderId="1" xfId="0" applyFont="1" applyFill="1" applyBorder="1" applyAlignment="1">
      <alignment horizontal="center" vertical="center"/>
    </xf>
    <xf numFmtId="0" fontId="8" fillId="0" borderId="0" xfId="0" applyFont="1" applyAlignment="1">
      <alignment horizontal="center" vertical="center"/>
    </xf>
    <xf numFmtId="0" fontId="1" fillId="79" borderId="1" xfId="0" applyFont="1" applyFill="1" applyBorder="1" applyAlignment="1">
      <alignment horizontal="center" vertical="center"/>
    </xf>
    <xf numFmtId="0" fontId="1" fillId="75" borderId="1" xfId="0" applyFont="1" applyFill="1" applyBorder="1" applyAlignment="1">
      <alignment horizontal="center" vertical="center"/>
    </xf>
    <xf numFmtId="0" fontId="1" fillId="20" borderId="1" xfId="0" applyFont="1" applyFill="1" applyBorder="1" applyAlignment="1">
      <alignment horizontal="center" vertical="center"/>
    </xf>
    <xf numFmtId="0" fontId="1" fillId="35" borderId="14" xfId="0" applyFont="1" applyFill="1" applyBorder="1" applyAlignment="1">
      <alignment horizontal="center" vertical="center"/>
    </xf>
    <xf numFmtId="0" fontId="1" fillId="35" borderId="15" xfId="0" applyFont="1" applyFill="1" applyBorder="1" applyAlignment="1">
      <alignment horizontal="center" vertical="center"/>
    </xf>
    <xf numFmtId="0" fontId="48" fillId="3" borderId="1" xfId="0" applyFont="1" applyFill="1" applyBorder="1" applyAlignment="1">
      <alignment horizontal="left" vertical="center"/>
    </xf>
    <xf numFmtId="0" fontId="1" fillId="35" borderId="0" xfId="0" applyFont="1" applyFill="1" applyAlignment="1">
      <alignment horizontal="left" vertical="center"/>
    </xf>
    <xf numFmtId="0" fontId="1" fillId="35" borderId="1" xfId="0" applyFont="1" applyFill="1" applyBorder="1" applyAlignment="1">
      <alignment horizontal="left" vertical="center"/>
    </xf>
    <xf numFmtId="0" fontId="48" fillId="20" borderId="1" xfId="0" applyFont="1" applyFill="1" applyBorder="1" applyAlignment="1">
      <alignment horizontal="left" vertical="center" wrapText="1"/>
    </xf>
    <xf numFmtId="0" fontId="48" fillId="35" borderId="1" xfId="0" applyFont="1" applyFill="1" applyBorder="1" applyAlignment="1">
      <alignment horizontal="left" vertical="center"/>
    </xf>
    <xf numFmtId="0" fontId="1" fillId="0" borderId="1" xfId="0" applyFont="1" applyBorder="1" applyAlignment="1">
      <alignment horizontal="left" vertical="center"/>
    </xf>
    <xf numFmtId="0" fontId="48" fillId="12" borderId="1" xfId="0" applyFont="1" applyFill="1" applyBorder="1" applyAlignment="1">
      <alignment horizontal="left" vertical="center"/>
    </xf>
    <xf numFmtId="0" fontId="1" fillId="0" borderId="0" xfId="0" applyFont="1" applyAlignment="1">
      <alignment horizontal="left" vertical="center"/>
    </xf>
    <xf numFmtId="0" fontId="48" fillId="3" borderId="1" xfId="0" applyFont="1" applyFill="1" applyBorder="1" applyAlignment="1">
      <alignment horizontal="left" vertical="center" wrapText="1"/>
    </xf>
    <xf numFmtId="0" fontId="1" fillId="25" borderId="7" xfId="0" applyFont="1" applyFill="1" applyBorder="1" applyAlignment="1">
      <alignment horizontal="left" vertical="center"/>
    </xf>
    <xf numFmtId="0" fontId="1" fillId="25" borderId="1" xfId="0" applyFont="1" applyFill="1" applyBorder="1" applyAlignment="1">
      <alignment horizontal="left" vertical="center"/>
    </xf>
    <xf numFmtId="0" fontId="1" fillId="20" borderId="1" xfId="0" applyFont="1" applyFill="1" applyBorder="1" applyAlignment="1">
      <alignment horizontal="left" vertical="center"/>
    </xf>
    <xf numFmtId="0" fontId="48" fillId="20" borderId="1" xfId="0" applyFont="1" applyFill="1" applyBorder="1" applyAlignment="1">
      <alignment horizontal="left" vertical="center"/>
    </xf>
    <xf numFmtId="0" fontId="63" fillId="0" borderId="0" xfId="0" applyFont="1" applyBorder="1" applyAlignment="1">
      <alignment horizontal="left" vertical="center" wrapText="1" readingOrder="1"/>
    </xf>
    <xf numFmtId="0" fontId="63" fillId="0" borderId="1" xfId="0" applyFont="1" applyBorder="1" applyAlignment="1">
      <alignment horizontal="center" vertical="center" wrapText="1" readingOrder="1"/>
    </xf>
    <xf numFmtId="0" fontId="48" fillId="25" borderId="1" xfId="0" applyFont="1" applyFill="1" applyBorder="1" applyAlignment="1">
      <alignment horizontal="left" vertical="center"/>
    </xf>
    <xf numFmtId="0" fontId="1" fillId="20" borderId="7" xfId="0" applyFont="1" applyFill="1" applyBorder="1" applyAlignment="1">
      <alignment horizontal="left" vertical="center"/>
    </xf>
    <xf numFmtId="0" fontId="1" fillId="26" borderId="1" xfId="0" applyFont="1" applyFill="1" applyBorder="1" applyAlignment="1">
      <alignment horizontal="center" vertical="center"/>
    </xf>
    <xf numFmtId="0" fontId="1" fillId="26" borderId="5" xfId="0" applyFont="1" applyFill="1" applyBorder="1" applyAlignment="1">
      <alignment horizontal="center" vertical="center"/>
    </xf>
    <xf numFmtId="0" fontId="1" fillId="20" borderId="1" xfId="0" applyFont="1" applyFill="1" applyBorder="1" applyAlignment="1">
      <alignment horizontal="left" vertical="center" wrapText="1"/>
    </xf>
    <xf numFmtId="0" fontId="69" fillId="0" borderId="0" xfId="0" applyFont="1" applyBorder="1" applyAlignment="1">
      <alignment horizontal="left" vertical="center" wrapText="1" readingOrder="1"/>
    </xf>
    <xf numFmtId="0" fontId="69" fillId="0" borderId="1" xfId="0" applyFont="1" applyBorder="1" applyAlignment="1">
      <alignment horizontal="center" vertical="center" wrapText="1" readingOrder="1"/>
    </xf>
    <xf numFmtId="0" fontId="1" fillId="39" borderId="1" xfId="0" applyFont="1" applyFill="1" applyBorder="1" applyAlignment="1">
      <alignment horizontal="left" vertical="center" wrapText="1" readingOrder="1"/>
    </xf>
    <xf numFmtId="0" fontId="1" fillId="39" borderId="1" xfId="0" applyFont="1" applyFill="1" applyBorder="1" applyAlignment="1">
      <alignment horizontal="center" vertical="center" wrapText="1" readingOrder="1"/>
    </xf>
    <xf numFmtId="0" fontId="1" fillId="39" borderId="7" xfId="0" applyFont="1" applyFill="1" applyBorder="1" applyAlignment="1">
      <alignment horizontal="center" vertical="center" wrapText="1" readingOrder="1"/>
    </xf>
    <xf numFmtId="0" fontId="70" fillId="0" borderId="0" xfId="0" applyFont="1" applyFill="1" applyBorder="1" applyAlignment="1">
      <alignment horizontal="left" vertical="center" wrapText="1" readingOrder="1"/>
    </xf>
    <xf numFmtId="0" fontId="70" fillId="0" borderId="1" xfId="0" applyFont="1" applyFill="1" applyBorder="1" applyAlignment="1">
      <alignment horizontal="center" vertical="center" wrapText="1" readingOrder="1"/>
    </xf>
    <xf numFmtId="0" fontId="1" fillId="20" borderId="7" xfId="0" applyFont="1" applyFill="1" applyBorder="1" applyAlignment="1">
      <alignment horizontal="left" vertical="center" wrapText="1"/>
    </xf>
    <xf numFmtId="0" fontId="1" fillId="77" borderId="1" xfId="0" applyFont="1" applyFill="1" applyBorder="1" applyAlignment="1">
      <alignment horizontal="center" vertical="center"/>
    </xf>
    <xf numFmtId="0" fontId="1" fillId="77" borderId="5" xfId="0" applyFont="1" applyFill="1" applyBorder="1" applyAlignment="1">
      <alignment horizontal="center" vertical="center"/>
    </xf>
    <xf numFmtId="0" fontId="1" fillId="0" borderId="0" xfId="0" applyFont="1" applyBorder="1" applyAlignment="1">
      <alignment horizontal="left" vertical="center"/>
    </xf>
    <xf numFmtId="0" fontId="1" fillId="20" borderId="7" xfId="0" applyFont="1" applyFill="1" applyBorder="1" applyAlignment="1">
      <alignment horizontal="center" vertical="center"/>
    </xf>
    <xf numFmtId="0" fontId="1" fillId="35" borderId="5" xfId="0" applyFont="1" applyFill="1" applyBorder="1" applyAlignment="1">
      <alignment horizontal="center" vertical="center"/>
    </xf>
    <xf numFmtId="0" fontId="48" fillId="26" borderId="1" xfId="0" applyFont="1" applyFill="1" applyBorder="1" applyAlignment="1">
      <alignment horizontal="center" vertical="center"/>
    </xf>
    <xf numFmtId="0" fontId="48" fillId="26" borderId="1" xfId="0" applyFont="1" applyFill="1" applyBorder="1" applyAlignment="1">
      <alignment horizontal="left" vertical="center"/>
    </xf>
    <xf numFmtId="0" fontId="1" fillId="20" borderId="5" xfId="0" applyFont="1" applyFill="1" applyBorder="1" applyAlignment="1">
      <alignment horizontal="center" vertical="center"/>
    </xf>
    <xf numFmtId="0" fontId="1" fillId="0" borderId="4" xfId="0" applyFont="1" applyBorder="1" applyAlignment="1">
      <alignment horizontal="left" vertical="center"/>
    </xf>
    <xf numFmtId="0" fontId="61" fillId="0" borderId="0" xfId="0" applyFont="1" applyFill="1" applyBorder="1" applyAlignment="1">
      <alignment horizontal="center" vertical="center" wrapText="1" readingOrder="1"/>
    </xf>
    <xf numFmtId="0" fontId="62" fillId="0" borderId="0" xfId="0" applyFont="1" applyFill="1" applyBorder="1" applyAlignment="1">
      <alignment horizontal="left" vertical="center" wrapText="1" readingOrder="1"/>
    </xf>
    <xf numFmtId="0" fontId="62" fillId="0" borderId="1" xfId="0" applyFont="1" applyFill="1" applyBorder="1" applyAlignment="1">
      <alignment horizontal="center" vertical="center" wrapText="1" readingOrder="1"/>
    </xf>
    <xf numFmtId="0" fontId="61" fillId="0" borderId="0" xfId="0" applyFont="1" applyBorder="1" applyAlignment="1">
      <alignment horizontal="left" vertical="center" wrapText="1" readingOrder="1"/>
    </xf>
    <xf numFmtId="0" fontId="61" fillId="0" borderId="1" xfId="0" applyFont="1" applyBorder="1" applyAlignment="1">
      <alignment horizontal="center" vertical="center" wrapText="1" readingOrder="1"/>
    </xf>
    <xf numFmtId="0" fontId="62" fillId="0" borderId="0" xfId="0" applyFont="1" applyBorder="1" applyAlignment="1">
      <alignment horizontal="left" vertical="center" wrapText="1"/>
    </xf>
    <xf numFmtId="0" fontId="62" fillId="4" borderId="1" xfId="0" applyFont="1" applyFill="1" applyBorder="1" applyAlignment="1">
      <alignment horizontal="center" vertical="center" wrapText="1"/>
    </xf>
    <xf numFmtId="0" fontId="62" fillId="0" borderId="0" xfId="0" applyFont="1" applyFill="1" applyAlignment="1">
      <alignment horizontal="left" vertical="center" wrapText="1"/>
    </xf>
    <xf numFmtId="0" fontId="62" fillId="0" borderId="0" xfId="0" applyFont="1" applyAlignment="1">
      <alignment horizontal="left" vertical="center" wrapText="1"/>
    </xf>
    <xf numFmtId="0" fontId="70" fillId="7" borderId="0" xfId="0" applyFont="1" applyFill="1" applyBorder="1" applyAlignment="1">
      <alignment horizontal="left" vertical="center" wrapText="1"/>
    </xf>
    <xf numFmtId="0" fontId="70" fillId="4" borderId="1" xfId="0" applyFont="1" applyFill="1" applyBorder="1" applyAlignment="1">
      <alignment horizontal="center" vertical="center" wrapText="1"/>
    </xf>
    <xf numFmtId="0" fontId="70" fillId="7" borderId="0" xfId="0" applyFont="1" applyFill="1" applyAlignment="1">
      <alignment horizontal="left" vertical="center" wrapText="1"/>
    </xf>
    <xf numFmtId="0" fontId="70" fillId="4" borderId="0" xfId="0" applyFont="1" applyFill="1" applyAlignment="1">
      <alignment horizontal="center" vertical="center" wrapText="1"/>
    </xf>
    <xf numFmtId="0" fontId="1" fillId="0" borderId="0" xfId="0" applyFont="1" applyAlignment="1">
      <alignment horizontal="center" vertical="center"/>
    </xf>
    <xf numFmtId="0" fontId="1" fillId="76" borderId="1" xfId="0" applyFont="1" applyFill="1" applyBorder="1" applyAlignment="1">
      <alignment horizontal="center" vertical="center"/>
    </xf>
    <xf numFmtId="0" fontId="1" fillId="78" borderId="1" xfId="0" applyFont="1" applyFill="1" applyBorder="1" applyAlignment="1">
      <alignment horizontal="center" vertical="center"/>
    </xf>
    <xf numFmtId="0" fontId="1" fillId="80" borderId="1" xfId="0" applyFont="1" applyFill="1" applyBorder="1" applyAlignment="1">
      <alignment horizontal="center" vertical="center"/>
    </xf>
    <xf numFmtId="0" fontId="48" fillId="80" borderId="1" xfId="0" applyFont="1" applyFill="1" applyBorder="1" applyAlignment="1">
      <alignment horizontal="left" vertical="center"/>
    </xf>
    <xf numFmtId="0" fontId="48" fillId="80" borderId="1" xfId="0" applyFont="1" applyFill="1" applyBorder="1" applyAlignment="1">
      <alignment horizontal="center" vertical="center"/>
    </xf>
    <xf numFmtId="0" fontId="1" fillId="80" borderId="1" xfId="0" applyFont="1" applyFill="1" applyBorder="1" applyAlignment="1">
      <alignment horizontal="left" vertical="center"/>
    </xf>
    <xf numFmtId="0" fontId="1" fillId="39" borderId="1" xfId="0" applyFont="1" applyFill="1" applyBorder="1" applyAlignment="1">
      <alignment horizontal="center" vertical="center"/>
    </xf>
    <xf numFmtId="0" fontId="1" fillId="78" borderId="1" xfId="0" applyFont="1" applyFill="1" applyBorder="1" applyAlignment="1">
      <alignment horizontal="left" vertical="center"/>
    </xf>
    <xf numFmtId="0" fontId="37" fillId="7" borderId="1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21" borderId="5" xfId="0" applyFont="1" applyFill="1" applyBorder="1" applyAlignment="1">
      <alignment horizontal="center" vertical="center"/>
    </xf>
    <xf numFmtId="0" fontId="10" fillId="21" borderId="6" xfId="0" applyFont="1" applyFill="1" applyBorder="1" applyAlignment="1">
      <alignment horizontal="center" vertical="center"/>
    </xf>
    <xf numFmtId="0" fontId="10" fillId="3" borderId="5" xfId="0" quotePrefix="1" applyFont="1" applyFill="1" applyBorder="1" applyAlignment="1">
      <alignment horizontal="center" vertical="center" wrapText="1"/>
    </xf>
    <xf numFmtId="0" fontId="10" fillId="3" borderId="6" xfId="0" quotePrefix="1" applyFont="1" applyFill="1" applyBorder="1" applyAlignment="1">
      <alignment horizontal="center" vertical="center" wrapText="1"/>
    </xf>
    <xf numFmtId="0" fontId="10" fillId="3" borderId="7" xfId="0" quotePrefix="1" applyFont="1" applyFill="1" applyBorder="1" applyAlignment="1">
      <alignment horizontal="center" vertical="center" wrapText="1"/>
    </xf>
    <xf numFmtId="0" fontId="38" fillId="4" borderId="5" xfId="0" applyFont="1" applyFill="1" applyBorder="1" applyAlignment="1">
      <alignment horizontal="center" vertical="center"/>
    </xf>
    <xf numFmtId="0" fontId="38" fillId="4" borderId="6" xfId="0" applyFont="1" applyFill="1" applyBorder="1" applyAlignment="1">
      <alignment horizontal="center" vertical="center"/>
    </xf>
    <xf numFmtId="0" fontId="38" fillId="4" borderId="7" xfId="0" applyFont="1" applyFill="1" applyBorder="1" applyAlignment="1">
      <alignment horizontal="center" vertical="center"/>
    </xf>
    <xf numFmtId="0" fontId="28" fillId="10" borderId="3"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10" fillId="10" borderId="5" xfId="0" quotePrefix="1" applyFont="1" applyFill="1" applyBorder="1" applyAlignment="1">
      <alignment horizontal="center" vertical="center" wrapText="1"/>
    </xf>
    <xf numFmtId="0" fontId="10" fillId="10" borderId="6" xfId="0" quotePrefix="1" applyFont="1" applyFill="1" applyBorder="1" applyAlignment="1">
      <alignment horizontal="center" vertical="center" wrapText="1"/>
    </xf>
    <xf numFmtId="0" fontId="10" fillId="10" borderId="7" xfId="0" quotePrefix="1" applyFont="1" applyFill="1" applyBorder="1" applyAlignment="1">
      <alignment horizontal="center" vertical="center" wrapText="1"/>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28" fillId="10" borderId="5"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28" fillId="10" borderId="7" xfId="0" applyFont="1" applyFill="1" applyBorder="1" applyAlignment="1">
      <alignment horizontal="center" vertical="center" wrapText="1"/>
    </xf>
    <xf numFmtId="0" fontId="31" fillId="0" borderId="1" xfId="0" applyFont="1" applyFill="1" applyBorder="1" applyAlignment="1">
      <alignment horizontal="center" vertical="center"/>
    </xf>
    <xf numFmtId="0" fontId="55" fillId="11" borderId="5" xfId="0" applyFont="1" applyFill="1" applyBorder="1" applyAlignment="1">
      <alignment horizontal="center" textRotation="90" wrapText="1"/>
    </xf>
    <xf numFmtId="0" fontId="55" fillId="11" borderId="7" xfId="0" applyFont="1" applyFill="1" applyBorder="1" applyAlignment="1">
      <alignment horizontal="center" textRotation="90" wrapText="1"/>
    </xf>
    <xf numFmtId="0" fontId="55" fillId="55" borderId="5" xfId="0" applyFont="1" applyFill="1" applyBorder="1" applyAlignment="1">
      <alignment horizontal="center" textRotation="90" wrapText="1"/>
    </xf>
    <xf numFmtId="0" fontId="55" fillId="55" borderId="6" xfId="0" applyFont="1" applyFill="1" applyBorder="1" applyAlignment="1">
      <alignment horizontal="center" textRotation="90" wrapText="1"/>
    </xf>
    <xf numFmtId="0" fontId="55" fillId="55" borderId="7" xfId="0" applyFont="1" applyFill="1" applyBorder="1" applyAlignment="1">
      <alignment horizontal="center" textRotation="90" wrapText="1"/>
    </xf>
    <xf numFmtId="0" fontId="55" fillId="38" borderId="5" xfId="0" applyFont="1" applyFill="1" applyBorder="1" applyAlignment="1">
      <alignment horizontal="center" textRotation="90" wrapText="1"/>
    </xf>
    <xf numFmtId="0" fontId="55" fillId="38" borderId="7" xfId="0" applyFont="1" applyFill="1" applyBorder="1" applyAlignment="1">
      <alignment horizontal="center" textRotation="90" wrapText="1"/>
    </xf>
    <xf numFmtId="0" fontId="55" fillId="66" borderId="5" xfId="0" applyFont="1" applyFill="1" applyBorder="1" applyAlignment="1">
      <alignment horizontal="center" textRotation="90" wrapText="1"/>
    </xf>
    <xf numFmtId="0" fontId="55" fillId="66" borderId="6" xfId="0" applyFont="1" applyFill="1" applyBorder="1" applyAlignment="1">
      <alignment horizontal="center" textRotation="90" wrapText="1"/>
    </xf>
    <xf numFmtId="0" fontId="55" fillId="66" borderId="7" xfId="0" applyFont="1" applyFill="1" applyBorder="1" applyAlignment="1">
      <alignment horizontal="center" textRotation="90" wrapText="1"/>
    </xf>
    <xf numFmtId="0" fontId="55" fillId="5" borderId="5" xfId="0" applyFont="1" applyFill="1" applyBorder="1" applyAlignment="1">
      <alignment horizontal="center" textRotation="90" wrapText="1"/>
    </xf>
    <xf numFmtId="0" fontId="55" fillId="5" borderId="6" xfId="0" applyFont="1" applyFill="1" applyBorder="1" applyAlignment="1">
      <alignment horizontal="center" textRotation="90" wrapText="1"/>
    </xf>
    <xf numFmtId="0" fontId="55" fillId="5" borderId="7" xfId="0" applyFont="1" applyFill="1" applyBorder="1" applyAlignment="1">
      <alignment horizontal="center" textRotation="90" wrapText="1"/>
    </xf>
    <xf numFmtId="0" fontId="55" fillId="67" borderId="5" xfId="0" applyFont="1" applyFill="1" applyBorder="1" applyAlignment="1">
      <alignment horizontal="center" textRotation="90" wrapText="1"/>
    </xf>
    <xf numFmtId="0" fontId="55" fillId="67" borderId="6" xfId="0" applyFont="1" applyFill="1" applyBorder="1" applyAlignment="1">
      <alignment horizontal="center" textRotation="90" wrapText="1"/>
    </xf>
    <xf numFmtId="0" fontId="55" fillId="67" borderId="7" xfId="0" applyFont="1" applyFill="1" applyBorder="1" applyAlignment="1">
      <alignment horizontal="center" textRotation="90" wrapText="1"/>
    </xf>
    <xf numFmtId="0" fontId="58" fillId="37" borderId="5" xfId="0" applyFont="1" applyFill="1" applyBorder="1" applyAlignment="1">
      <alignment horizontal="center" textRotation="90" wrapText="1"/>
    </xf>
    <xf numFmtId="0" fontId="58" fillId="37" borderId="6" xfId="0" applyFont="1" applyFill="1" applyBorder="1" applyAlignment="1">
      <alignment horizontal="center" textRotation="90" wrapText="1"/>
    </xf>
    <xf numFmtId="0" fontId="58" fillId="37" borderId="7" xfId="0" applyFont="1" applyFill="1" applyBorder="1" applyAlignment="1">
      <alignment horizontal="center" textRotation="90" wrapText="1"/>
    </xf>
    <xf numFmtId="0" fontId="58" fillId="65" borderId="5" xfId="0" applyFont="1" applyFill="1" applyBorder="1" applyAlignment="1">
      <alignment horizontal="center" textRotation="90" wrapText="1"/>
    </xf>
    <xf numFmtId="0" fontId="58" fillId="65" borderId="6" xfId="0" applyFont="1" applyFill="1" applyBorder="1" applyAlignment="1">
      <alignment horizontal="center" textRotation="90" wrapText="1"/>
    </xf>
    <xf numFmtId="0" fontId="58" fillId="65" borderId="7" xfId="0" applyFont="1" applyFill="1" applyBorder="1" applyAlignment="1">
      <alignment horizontal="center" textRotation="90" wrapText="1"/>
    </xf>
    <xf numFmtId="0" fontId="58" fillId="56" borderId="12" xfId="0" applyFont="1" applyFill="1" applyBorder="1" applyAlignment="1">
      <alignment horizontal="center" textRotation="90" wrapText="1"/>
    </xf>
    <xf numFmtId="0" fontId="58" fillId="56" borderId="11" xfId="0" applyFont="1" applyFill="1" applyBorder="1" applyAlignment="1">
      <alignment horizontal="center" textRotation="90" wrapText="1"/>
    </xf>
    <xf numFmtId="0" fontId="55" fillId="6" borderId="1" xfId="0" applyFont="1" applyFill="1" applyBorder="1" applyAlignment="1">
      <alignment horizontal="center" textRotation="90" wrapText="1"/>
    </xf>
    <xf numFmtId="0" fontId="55" fillId="31" borderId="5" xfId="0" applyFont="1" applyFill="1" applyBorder="1" applyAlignment="1">
      <alignment horizontal="center" textRotation="90" wrapText="1"/>
    </xf>
    <xf numFmtId="0" fontId="55" fillId="31" borderId="6" xfId="0" applyFont="1" applyFill="1" applyBorder="1" applyAlignment="1">
      <alignment horizontal="center" textRotation="90" wrapText="1"/>
    </xf>
    <xf numFmtId="0" fontId="55" fillId="31" borderId="7" xfId="0" applyFont="1" applyFill="1" applyBorder="1" applyAlignment="1">
      <alignment horizontal="center" textRotation="90" wrapText="1"/>
    </xf>
    <xf numFmtId="0" fontId="55" fillId="23" borderId="5" xfId="0" applyFont="1" applyFill="1" applyBorder="1" applyAlignment="1">
      <alignment horizontal="center" textRotation="90" wrapText="1"/>
    </xf>
    <xf numFmtId="0" fontId="55" fillId="23" borderId="6" xfId="0" applyFont="1" applyFill="1" applyBorder="1" applyAlignment="1">
      <alignment horizontal="center" textRotation="90" wrapText="1"/>
    </xf>
    <xf numFmtId="0" fontId="55" fillId="23" borderId="7" xfId="0" applyFont="1" applyFill="1" applyBorder="1" applyAlignment="1">
      <alignment horizontal="center" textRotation="90" wrapText="1"/>
    </xf>
    <xf numFmtId="0" fontId="55" fillId="73" borderId="5" xfId="0" applyFont="1" applyFill="1" applyBorder="1" applyAlignment="1">
      <alignment horizontal="center" textRotation="90" wrapText="1"/>
    </xf>
    <xf numFmtId="0" fontId="55" fillId="73" borderId="6" xfId="0" applyFont="1" applyFill="1" applyBorder="1" applyAlignment="1">
      <alignment horizontal="center" textRotation="90" wrapText="1"/>
    </xf>
    <xf numFmtId="0" fontId="55" fillId="73" borderId="7" xfId="0" applyFont="1" applyFill="1" applyBorder="1" applyAlignment="1">
      <alignment horizontal="center" textRotation="90" wrapText="1"/>
    </xf>
    <xf numFmtId="0" fontId="55" fillId="57" borderId="5" xfId="0" applyFont="1" applyFill="1" applyBorder="1" applyAlignment="1">
      <alignment horizontal="center" textRotation="90" wrapText="1"/>
    </xf>
    <xf numFmtId="0" fontId="55" fillId="57" borderId="6" xfId="0" applyFont="1" applyFill="1" applyBorder="1" applyAlignment="1">
      <alignment horizontal="center" textRotation="90" wrapText="1"/>
    </xf>
    <xf numFmtId="0" fontId="55" fillId="57" borderId="7" xfId="0" applyFont="1" applyFill="1" applyBorder="1" applyAlignment="1">
      <alignment horizontal="center" textRotation="90" wrapText="1"/>
    </xf>
    <xf numFmtId="0" fontId="55" fillId="36" borderId="5" xfId="0" applyFont="1" applyFill="1" applyBorder="1" applyAlignment="1">
      <alignment horizontal="center" textRotation="90" wrapText="1"/>
    </xf>
    <xf numFmtId="0" fontId="55" fillId="36" borderId="7" xfId="0" applyFont="1" applyFill="1" applyBorder="1" applyAlignment="1">
      <alignment horizontal="center" textRotation="90" wrapText="1"/>
    </xf>
    <xf numFmtId="0" fontId="55" fillId="29" borderId="5" xfId="0" applyFont="1" applyFill="1" applyBorder="1" applyAlignment="1">
      <alignment horizontal="center" textRotation="90" wrapText="1"/>
    </xf>
    <xf numFmtId="0" fontId="55" fillId="29" borderId="7" xfId="0" applyFont="1" applyFill="1" applyBorder="1" applyAlignment="1">
      <alignment horizontal="center" textRotation="90" wrapText="1"/>
    </xf>
    <xf numFmtId="0" fontId="55" fillId="71" borderId="5" xfId="0" applyFont="1" applyFill="1" applyBorder="1" applyAlignment="1">
      <alignment horizontal="center" textRotation="90" wrapText="1"/>
    </xf>
    <xf numFmtId="0" fontId="55" fillId="71" borderId="7" xfId="0" applyFont="1" applyFill="1" applyBorder="1" applyAlignment="1">
      <alignment horizontal="center" textRotation="90" wrapText="1"/>
    </xf>
    <xf numFmtId="0" fontId="56" fillId="72" borderId="5" xfId="0" applyFont="1" applyFill="1" applyBorder="1" applyAlignment="1">
      <alignment horizontal="center" textRotation="90" wrapText="1"/>
    </xf>
    <xf numFmtId="0" fontId="56" fillId="72" borderId="6" xfId="0" applyFont="1" applyFill="1" applyBorder="1" applyAlignment="1">
      <alignment horizontal="center" textRotation="90" wrapText="1"/>
    </xf>
    <xf numFmtId="0" fontId="56" fillId="72" borderId="7" xfId="0" applyFont="1" applyFill="1" applyBorder="1" applyAlignment="1">
      <alignment horizontal="center" textRotation="90" wrapText="1"/>
    </xf>
    <xf numFmtId="0" fontId="55" fillId="68" borderId="5" xfId="0" applyFont="1" applyFill="1" applyBorder="1" applyAlignment="1">
      <alignment horizontal="center" textRotation="90" wrapText="1"/>
    </xf>
    <xf numFmtId="0" fontId="55" fillId="68" borderId="6" xfId="0" applyFont="1" applyFill="1" applyBorder="1" applyAlignment="1">
      <alignment horizontal="center" textRotation="90" wrapText="1"/>
    </xf>
    <xf numFmtId="0" fontId="55" fillId="68" borderId="7" xfId="0" applyFont="1" applyFill="1" applyBorder="1" applyAlignment="1">
      <alignment horizontal="center" textRotation="90" wrapText="1"/>
    </xf>
    <xf numFmtId="0" fontId="55" fillId="59" borderId="5" xfId="0" applyFont="1" applyFill="1" applyBorder="1" applyAlignment="1">
      <alignment horizontal="center" textRotation="90" wrapText="1"/>
    </xf>
    <xf numFmtId="0" fontId="55" fillId="59" borderId="7" xfId="0" applyFont="1" applyFill="1" applyBorder="1" applyAlignment="1">
      <alignment horizontal="center" textRotation="90" wrapText="1"/>
    </xf>
    <xf numFmtId="0" fontId="58" fillId="70" borderId="5" xfId="0" applyFont="1" applyFill="1" applyBorder="1" applyAlignment="1">
      <alignment horizontal="center" textRotation="90" wrapText="1"/>
    </xf>
    <xf numFmtId="0" fontId="58" fillId="70" borderId="7" xfId="0" applyFont="1" applyFill="1" applyBorder="1" applyAlignment="1">
      <alignment horizontal="center" textRotation="90" wrapText="1"/>
    </xf>
    <xf numFmtId="0" fontId="55" fillId="69" borderId="5" xfId="0" applyFont="1" applyFill="1" applyBorder="1" applyAlignment="1">
      <alignment horizontal="center" textRotation="90" wrapText="1"/>
    </xf>
    <xf numFmtId="0" fontId="55" fillId="69" borderId="6" xfId="0" applyFont="1" applyFill="1" applyBorder="1" applyAlignment="1">
      <alignment horizontal="center" textRotation="90" wrapText="1"/>
    </xf>
    <xf numFmtId="0" fontId="55" fillId="69" borderId="7" xfId="0" applyFont="1" applyFill="1" applyBorder="1" applyAlignment="1">
      <alignment horizontal="center" textRotation="90" wrapText="1"/>
    </xf>
    <xf numFmtId="0" fontId="55" fillId="64" borderId="5" xfId="0" applyFont="1" applyFill="1" applyBorder="1" applyAlignment="1">
      <alignment horizontal="center" textRotation="90" wrapText="1"/>
    </xf>
    <xf numFmtId="0" fontId="55" fillId="64" borderId="6" xfId="0" applyFont="1" applyFill="1" applyBorder="1" applyAlignment="1">
      <alignment horizontal="center" textRotation="90" wrapText="1"/>
    </xf>
    <xf numFmtId="0" fontId="55" fillId="64" borderId="7" xfId="0" applyFont="1" applyFill="1" applyBorder="1" applyAlignment="1">
      <alignment horizontal="center" textRotation="90" wrapText="1"/>
    </xf>
    <xf numFmtId="0" fontId="55" fillId="40" borderId="5" xfId="0" applyFont="1" applyFill="1" applyBorder="1" applyAlignment="1">
      <alignment horizontal="center" textRotation="90" wrapText="1"/>
    </xf>
    <xf numFmtId="0" fontId="55" fillId="40" borderId="6" xfId="0" applyFont="1" applyFill="1" applyBorder="1" applyAlignment="1">
      <alignment horizontal="center" textRotation="90" wrapText="1"/>
    </xf>
    <xf numFmtId="0" fontId="55" fillId="40" borderId="7" xfId="0" applyFont="1" applyFill="1" applyBorder="1" applyAlignment="1">
      <alignment horizontal="center" textRotation="90" wrapText="1"/>
    </xf>
    <xf numFmtId="0" fontId="55" fillId="63" borderId="5" xfId="0" applyFont="1" applyFill="1" applyBorder="1" applyAlignment="1">
      <alignment horizontal="center" textRotation="90" wrapText="1"/>
    </xf>
    <xf numFmtId="0" fontId="55" fillId="63" borderId="6" xfId="0" applyFont="1" applyFill="1" applyBorder="1" applyAlignment="1">
      <alignment horizontal="center" textRotation="90" wrapText="1"/>
    </xf>
    <xf numFmtId="0" fontId="55" fillId="63" borderId="7" xfId="0" applyFont="1" applyFill="1" applyBorder="1" applyAlignment="1">
      <alignment horizontal="center" textRotation="90" wrapText="1"/>
    </xf>
    <xf numFmtId="0" fontId="55" fillId="61" borderId="5" xfId="0" applyFont="1" applyFill="1" applyBorder="1" applyAlignment="1">
      <alignment horizontal="center" textRotation="90" wrapText="1"/>
    </xf>
    <xf numFmtId="0" fontId="55" fillId="61" borderId="6" xfId="0" applyFont="1" applyFill="1" applyBorder="1" applyAlignment="1">
      <alignment horizontal="center" textRotation="90" wrapText="1"/>
    </xf>
    <xf numFmtId="0" fontId="55" fillId="61" borderId="7" xfId="0" applyFont="1" applyFill="1" applyBorder="1" applyAlignment="1">
      <alignment horizontal="center" textRotation="90" wrapText="1"/>
    </xf>
    <xf numFmtId="0" fontId="55" fillId="60" borderId="5" xfId="0" applyFont="1" applyFill="1" applyBorder="1" applyAlignment="1">
      <alignment horizontal="center" textRotation="90" wrapText="1"/>
    </xf>
    <xf numFmtId="0" fontId="55" fillId="60" borderId="6" xfId="0" applyFont="1" applyFill="1" applyBorder="1" applyAlignment="1">
      <alignment horizontal="center" textRotation="90" wrapText="1"/>
    </xf>
    <xf numFmtId="0" fontId="55" fillId="76" borderId="6" xfId="0" applyFont="1" applyFill="1" applyBorder="1" applyAlignment="1">
      <alignment horizontal="center" textRotation="90" wrapText="1"/>
    </xf>
    <xf numFmtId="0" fontId="55" fillId="76" borderId="7" xfId="0" applyFont="1" applyFill="1" applyBorder="1" applyAlignment="1">
      <alignment horizontal="center" textRotation="90" wrapText="1"/>
    </xf>
    <xf numFmtId="0" fontId="55" fillId="14" borderId="5" xfId="0" applyFont="1" applyFill="1" applyBorder="1" applyAlignment="1">
      <alignment horizontal="center" textRotation="90" wrapText="1"/>
    </xf>
    <xf numFmtId="0" fontId="55" fillId="14" borderId="6" xfId="0" applyFont="1" applyFill="1" applyBorder="1" applyAlignment="1">
      <alignment horizontal="center" textRotation="90" wrapText="1"/>
    </xf>
    <xf numFmtId="0" fontId="55" fillId="14" borderId="7" xfId="0" applyFont="1" applyFill="1" applyBorder="1" applyAlignment="1">
      <alignment horizontal="center" textRotation="90" wrapText="1"/>
    </xf>
    <xf numFmtId="0" fontId="55" fillId="59" borderId="6" xfId="0" applyFont="1" applyFill="1" applyBorder="1" applyAlignment="1">
      <alignment horizontal="center" textRotation="90" wrapText="1"/>
    </xf>
    <xf numFmtId="0" fontId="55" fillId="34" borderId="5" xfId="0" applyFont="1" applyFill="1" applyBorder="1" applyAlignment="1">
      <alignment horizontal="center" textRotation="90" wrapText="1"/>
    </xf>
    <xf numFmtId="0" fontId="55" fillId="34" borderId="6" xfId="0" applyFont="1" applyFill="1" applyBorder="1" applyAlignment="1">
      <alignment horizontal="center" textRotation="90" wrapText="1"/>
    </xf>
    <xf numFmtId="0" fontId="55" fillId="34" borderId="7" xfId="0" applyFont="1" applyFill="1" applyBorder="1" applyAlignment="1">
      <alignment horizontal="center" textRotation="90" wrapText="1"/>
    </xf>
    <xf numFmtId="0" fontId="28" fillId="10" borderId="1" xfId="0" applyFont="1" applyFill="1" applyBorder="1" applyAlignment="1">
      <alignment horizontal="center" vertical="center"/>
    </xf>
    <xf numFmtId="0" fontId="28" fillId="13" borderId="1" xfId="0" quotePrefix="1" applyFont="1" applyFill="1" applyBorder="1" applyAlignment="1">
      <alignment horizontal="center" textRotation="90" wrapText="1"/>
    </xf>
    <xf numFmtId="0" fontId="28" fillId="47" borderId="1" xfId="0" quotePrefix="1" applyFont="1" applyFill="1" applyBorder="1" applyAlignment="1">
      <alignment horizontal="center" textRotation="90" wrapText="1"/>
    </xf>
    <xf numFmtId="0" fontId="28" fillId="35" borderId="1" xfId="0" quotePrefix="1" applyFont="1" applyFill="1" applyBorder="1" applyAlignment="1">
      <alignment horizontal="center" textRotation="90" wrapText="1"/>
    </xf>
    <xf numFmtId="0" fontId="28" fillId="26" borderId="5" xfId="0" applyFont="1" applyFill="1" applyBorder="1" applyAlignment="1">
      <alignment horizontal="center" textRotation="90" wrapText="1"/>
    </xf>
    <xf numFmtId="0" fontId="28" fillId="26" borderId="6" xfId="0" applyFont="1" applyFill="1" applyBorder="1" applyAlignment="1">
      <alignment horizontal="center" textRotation="90" wrapText="1"/>
    </xf>
    <xf numFmtId="0" fontId="28" fillId="27" borderId="6" xfId="0" applyFont="1" applyFill="1" applyBorder="1" applyAlignment="1">
      <alignment horizontal="center" textRotation="90" wrapText="1"/>
    </xf>
    <xf numFmtId="0" fontId="28" fillId="4" borderId="1" xfId="0" applyFont="1" applyFill="1" applyBorder="1" applyAlignment="1">
      <alignment horizontal="center" textRotation="90" wrapText="1"/>
    </xf>
    <xf numFmtId="0" fontId="28" fillId="53" borderId="1" xfId="0" applyFont="1" applyFill="1" applyBorder="1" applyAlignment="1">
      <alignment horizontal="center" textRotation="90" wrapText="1"/>
    </xf>
    <xf numFmtId="0" fontId="28" fillId="44" borderId="1" xfId="0" applyFont="1" applyFill="1" applyBorder="1" applyAlignment="1">
      <alignment horizontal="center" textRotation="90" wrapText="1"/>
    </xf>
    <xf numFmtId="0" fontId="28" fillId="12" borderId="1" xfId="0" applyFont="1" applyFill="1" applyBorder="1" applyAlignment="1">
      <alignment horizontal="center" textRotation="90" wrapText="1"/>
    </xf>
    <xf numFmtId="0" fontId="28" fillId="22" borderId="5" xfId="0" applyFont="1" applyFill="1" applyBorder="1" applyAlignment="1">
      <alignment horizontal="center" textRotation="90" wrapText="1"/>
    </xf>
    <xf numFmtId="0" fontId="28" fillId="22" borderId="6" xfId="0" applyFont="1" applyFill="1" applyBorder="1" applyAlignment="1">
      <alignment horizontal="center" textRotation="90" wrapText="1"/>
    </xf>
    <xf numFmtId="0" fontId="28" fillId="25" borderId="6" xfId="0" applyFont="1" applyFill="1" applyBorder="1" applyAlignment="1">
      <alignment horizontal="center" textRotation="90" wrapText="1"/>
    </xf>
    <xf numFmtId="0" fontId="28" fillId="25" borderId="7" xfId="0" applyFont="1" applyFill="1" applyBorder="1" applyAlignment="1">
      <alignment horizontal="center" textRotation="90" wrapText="1"/>
    </xf>
    <xf numFmtId="0" fontId="28" fillId="14" borderId="5" xfId="0" applyFont="1" applyFill="1" applyBorder="1" applyAlignment="1">
      <alignment horizontal="center" textRotation="90" wrapText="1"/>
    </xf>
    <xf numFmtId="0" fontId="28" fillId="14" borderId="6" xfId="0" applyFont="1" applyFill="1" applyBorder="1" applyAlignment="1">
      <alignment horizontal="center" textRotation="90" wrapText="1"/>
    </xf>
    <xf numFmtId="0" fontId="28" fillId="14" borderId="7" xfId="0" applyFont="1" applyFill="1" applyBorder="1" applyAlignment="1">
      <alignment horizontal="center" textRotation="90" wrapText="1"/>
    </xf>
    <xf numFmtId="0" fontId="35" fillId="45" borderId="1" xfId="0" quotePrefix="1" applyFont="1" applyFill="1" applyBorder="1" applyAlignment="1">
      <alignment horizontal="center" textRotation="90" wrapText="1"/>
    </xf>
    <xf numFmtId="0" fontId="28" fillId="2" borderId="12" xfId="0" applyFont="1" applyFill="1" applyBorder="1" applyAlignment="1">
      <alignment horizontal="center" textRotation="90" wrapText="1"/>
    </xf>
    <xf numFmtId="0" fontId="28" fillId="2" borderId="11" xfId="0" applyFont="1" applyFill="1" applyBorder="1" applyAlignment="1">
      <alignment horizontal="center" textRotation="90" wrapText="1"/>
    </xf>
    <xf numFmtId="0" fontId="28" fillId="46" borderId="1" xfId="0" applyFont="1" applyFill="1" applyBorder="1" applyAlignment="1">
      <alignment horizontal="center" textRotation="90" wrapText="1"/>
    </xf>
    <xf numFmtId="0" fontId="28" fillId="74" borderId="1" xfId="0" applyFont="1" applyFill="1" applyBorder="1" applyAlignment="1">
      <alignment horizontal="center" textRotation="90" wrapText="1"/>
    </xf>
    <xf numFmtId="0" fontId="28" fillId="23" borderId="1" xfId="0" applyFont="1" applyFill="1" applyBorder="1" applyAlignment="1">
      <alignment horizontal="center" textRotation="90" wrapText="1"/>
    </xf>
    <xf numFmtId="0" fontId="55" fillId="31" borderId="1" xfId="0" applyFont="1" applyFill="1" applyBorder="1" applyAlignment="1">
      <alignment horizontal="center" textRotation="90" wrapText="1"/>
    </xf>
    <xf numFmtId="0" fontId="55" fillId="58" borderId="5" xfId="0" applyFont="1" applyFill="1" applyBorder="1" applyAlignment="1">
      <alignment horizontal="center" textRotation="90" wrapText="1"/>
    </xf>
    <xf numFmtId="0" fontId="55" fillId="58" borderId="6" xfId="0" applyFont="1" applyFill="1" applyBorder="1" applyAlignment="1">
      <alignment horizontal="center" textRotation="90" wrapText="1"/>
    </xf>
    <xf numFmtId="0" fontId="55" fillId="58" borderId="7" xfId="0" applyFont="1" applyFill="1" applyBorder="1" applyAlignment="1">
      <alignment horizontal="center" textRotation="90" wrapText="1"/>
    </xf>
    <xf numFmtId="0" fontId="55" fillId="42" borderId="1" xfId="0" applyFont="1" applyFill="1" applyBorder="1" applyAlignment="1">
      <alignment horizontal="center" textRotation="90" wrapText="1"/>
    </xf>
    <xf numFmtId="0" fontId="28" fillId="52" borderId="1" xfId="0" applyFont="1" applyFill="1" applyBorder="1" applyAlignment="1">
      <alignment horizontal="center" textRotation="90" wrapText="1"/>
    </xf>
    <xf numFmtId="0" fontId="58" fillId="32" borderId="1" xfId="0" applyFont="1" applyFill="1" applyBorder="1" applyAlignment="1">
      <alignment horizontal="center" textRotation="90" wrapText="1"/>
    </xf>
    <xf numFmtId="0" fontId="58" fillId="54" borderId="1" xfId="0" applyFont="1" applyFill="1" applyBorder="1" applyAlignment="1">
      <alignment horizontal="center" textRotation="90" wrapText="1"/>
    </xf>
    <xf numFmtId="0" fontId="56" fillId="51" borderId="5" xfId="0" applyFont="1" applyFill="1" applyBorder="1" applyAlignment="1">
      <alignment horizontal="center" textRotation="90" wrapText="1"/>
    </xf>
    <xf numFmtId="0" fontId="56" fillId="51" borderId="6" xfId="0" applyFont="1" applyFill="1" applyBorder="1" applyAlignment="1">
      <alignment horizontal="center" textRotation="90" wrapText="1"/>
    </xf>
    <xf numFmtId="0" fontId="56" fillId="51" borderId="7" xfId="0" applyFont="1" applyFill="1" applyBorder="1" applyAlignment="1">
      <alignment horizontal="center" textRotation="90" wrapText="1"/>
    </xf>
    <xf numFmtId="0" fontId="55" fillId="49" borderId="5" xfId="0" applyFont="1" applyFill="1" applyBorder="1" applyAlignment="1">
      <alignment horizontal="center" textRotation="90" wrapText="1"/>
    </xf>
    <xf numFmtId="0" fontId="55" fillId="49" borderId="6" xfId="0" applyFont="1" applyFill="1" applyBorder="1" applyAlignment="1">
      <alignment horizontal="center" textRotation="90" wrapText="1"/>
    </xf>
    <xf numFmtId="0" fontId="55" fillId="49" borderId="7" xfId="0" applyFont="1" applyFill="1" applyBorder="1" applyAlignment="1">
      <alignment horizontal="center" textRotation="90" wrapText="1"/>
    </xf>
    <xf numFmtId="0" fontId="55" fillId="48" borderId="5" xfId="0" applyFont="1" applyFill="1" applyBorder="1" applyAlignment="1">
      <alignment horizontal="center" textRotation="90" wrapText="1"/>
    </xf>
    <xf numFmtId="0" fontId="55" fillId="48" borderId="6" xfId="0" applyFont="1" applyFill="1" applyBorder="1" applyAlignment="1">
      <alignment horizontal="center" textRotation="90" wrapText="1"/>
    </xf>
    <xf numFmtId="0" fontId="55" fillId="48" borderId="7" xfId="0" applyFont="1" applyFill="1" applyBorder="1" applyAlignment="1">
      <alignment horizontal="center" textRotation="90" wrapText="1"/>
    </xf>
    <xf numFmtId="0" fontId="55" fillId="43" borderId="5" xfId="0" applyFont="1" applyFill="1" applyBorder="1" applyAlignment="1">
      <alignment horizontal="center" textRotation="90" wrapText="1"/>
    </xf>
    <xf numFmtId="0" fontId="55" fillId="43" borderId="6" xfId="0" applyFont="1" applyFill="1" applyBorder="1" applyAlignment="1">
      <alignment horizontal="center" textRotation="90" wrapText="1"/>
    </xf>
    <xf numFmtId="0" fontId="55" fillId="30" borderId="5" xfId="0" applyFont="1" applyFill="1" applyBorder="1" applyAlignment="1">
      <alignment horizontal="center" textRotation="90" wrapText="1"/>
    </xf>
    <xf numFmtId="0" fontId="55" fillId="30" borderId="6" xfId="0" applyFont="1" applyFill="1" applyBorder="1" applyAlignment="1">
      <alignment horizontal="center" textRotation="90" wrapText="1"/>
    </xf>
    <xf numFmtId="0" fontId="55" fillId="30" borderId="7" xfId="0" applyFont="1" applyFill="1" applyBorder="1" applyAlignment="1">
      <alignment horizontal="center" textRotation="90" wrapText="1"/>
    </xf>
    <xf numFmtId="0" fontId="55" fillId="17" borderId="5" xfId="0" applyFont="1" applyFill="1" applyBorder="1" applyAlignment="1">
      <alignment horizontal="center" textRotation="90" wrapText="1"/>
    </xf>
    <xf numFmtId="0" fontId="55" fillId="17" borderId="6" xfId="0" applyFont="1" applyFill="1" applyBorder="1" applyAlignment="1">
      <alignment horizontal="center" textRotation="90" wrapText="1"/>
    </xf>
    <xf numFmtId="0" fontId="55" fillId="17" borderId="7" xfId="0" applyFont="1" applyFill="1" applyBorder="1" applyAlignment="1">
      <alignment horizontal="center" textRotation="90" wrapText="1"/>
    </xf>
    <xf numFmtId="0" fontId="55" fillId="33" borderId="5" xfId="0" applyFont="1" applyFill="1" applyBorder="1" applyAlignment="1">
      <alignment horizontal="center" textRotation="90" wrapText="1"/>
    </xf>
    <xf numFmtId="0" fontId="55" fillId="33" borderId="6" xfId="0" applyFont="1" applyFill="1" applyBorder="1" applyAlignment="1">
      <alignment horizontal="center" textRotation="90" wrapText="1"/>
    </xf>
    <xf numFmtId="0" fontId="55" fillId="62" borderId="5" xfId="0" applyFont="1" applyFill="1" applyBorder="1" applyAlignment="1">
      <alignment horizontal="center" textRotation="90" wrapText="1"/>
    </xf>
    <xf numFmtId="0" fontId="55" fillId="62" borderId="6" xfId="0" applyFont="1" applyFill="1" applyBorder="1" applyAlignment="1">
      <alignment horizontal="center" textRotation="90" wrapText="1"/>
    </xf>
    <xf numFmtId="0" fontId="55" fillId="62" borderId="7" xfId="0" applyFont="1" applyFill="1" applyBorder="1" applyAlignment="1">
      <alignment horizontal="center" textRotation="90" wrapText="1"/>
    </xf>
    <xf numFmtId="0" fontId="55" fillId="41" borderId="5" xfId="0" applyFont="1" applyFill="1" applyBorder="1" applyAlignment="1">
      <alignment horizontal="center" textRotation="90" wrapText="1"/>
    </xf>
    <xf numFmtId="0" fontId="55" fillId="41" borderId="6" xfId="0" applyFont="1" applyFill="1" applyBorder="1" applyAlignment="1">
      <alignment horizontal="center" textRotation="90" wrapText="1"/>
    </xf>
    <xf numFmtId="0" fontId="55" fillId="41" borderId="7" xfId="0" applyFont="1" applyFill="1" applyBorder="1" applyAlignment="1">
      <alignment horizontal="center" textRotation="90" wrapText="1"/>
    </xf>
    <xf numFmtId="0" fontId="28" fillId="10" borderId="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10" borderId="5" xfId="0" quotePrefix="1" applyFont="1" applyFill="1" applyBorder="1" applyAlignment="1">
      <alignment horizontal="center" vertical="center" wrapText="1"/>
    </xf>
    <xf numFmtId="0" fontId="28" fillId="10" borderId="6" xfId="0" quotePrefix="1" applyFont="1" applyFill="1" applyBorder="1" applyAlignment="1">
      <alignment horizontal="center" vertical="center" wrapText="1"/>
    </xf>
    <xf numFmtId="0" fontId="28" fillId="10" borderId="7" xfId="0" quotePrefix="1" applyFont="1" applyFill="1" applyBorder="1" applyAlignment="1">
      <alignment horizontal="center" vertical="center" wrapText="1"/>
    </xf>
    <xf numFmtId="0" fontId="24" fillId="6" borderId="1" xfId="2" applyFont="1" applyFill="1" applyBorder="1" applyAlignment="1">
      <alignment horizontal="center"/>
    </xf>
    <xf numFmtId="0" fontId="16" fillId="0" borderId="0" xfId="2" applyFont="1" applyAlignment="1">
      <alignment horizontal="center"/>
    </xf>
    <xf numFmtId="0" fontId="8" fillId="4" borderId="1" xfId="0" applyFont="1" applyFill="1" applyBorder="1" applyAlignment="1">
      <alignment horizontal="center"/>
    </xf>
    <xf numFmtId="0" fontId="0" fillId="18" borderId="3" xfId="0" applyFill="1" applyBorder="1" applyAlignment="1">
      <alignment horizontal="center" vertical="center" wrapText="1"/>
    </xf>
    <xf numFmtId="0" fontId="0" fillId="18" borderId="2" xfId="0" applyFill="1" applyBorder="1" applyAlignment="1">
      <alignment horizontal="center" vertical="center" wrapText="1"/>
    </xf>
    <xf numFmtId="0" fontId="24" fillId="0" borderId="1" xfId="2" applyFont="1" applyBorder="1" applyAlignment="1">
      <alignment horizontal="center" vertical="center"/>
    </xf>
    <xf numFmtId="0" fontId="8" fillId="0" borderId="1" xfId="0" applyFont="1" applyBorder="1" applyAlignment="1">
      <alignment horizontal="center" vertical="center"/>
    </xf>
    <xf numFmtId="0" fontId="0" fillId="6" borderId="3" xfId="0" applyFill="1" applyBorder="1" applyAlignment="1">
      <alignment horizontal="center" vertical="center" wrapText="1"/>
    </xf>
    <xf numFmtId="0" fontId="0" fillId="6"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32" fillId="0" borderId="0" xfId="0" applyFont="1" applyAlignment="1">
      <alignment horizontal="center" vertical="center" wrapText="1"/>
    </xf>
    <xf numFmtId="0" fontId="29" fillId="0" borderId="0" xfId="0" applyFont="1" applyAlignment="1">
      <alignment horizontal="left" vertical="center" wrapText="1"/>
    </xf>
    <xf numFmtId="0" fontId="33" fillId="0" borderId="1" xfId="0" applyFont="1" applyBorder="1" applyAlignment="1">
      <alignment horizontal="center" vertical="center" textRotation="90"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29" fillId="0" borderId="0" xfId="0" applyFont="1" applyAlignment="1">
      <alignment horizontal="center" vertical="center" wrapText="1"/>
    </xf>
    <xf numFmtId="0" fontId="10" fillId="0" borderId="0" xfId="3" applyFont="1" applyFill="1" applyAlignment="1">
      <alignment horizontal="center"/>
    </xf>
    <xf numFmtId="0" fontId="67" fillId="19" borderId="5" xfId="0" applyFont="1" applyFill="1" applyBorder="1" applyAlignment="1">
      <alignment horizontal="center" vertical="center" wrapText="1" readingOrder="1"/>
    </xf>
    <xf numFmtId="0" fontId="67" fillId="19" borderId="6" xfId="0" applyFont="1" applyFill="1" applyBorder="1" applyAlignment="1">
      <alignment horizontal="center" vertical="center" wrapText="1" readingOrder="1"/>
    </xf>
    <xf numFmtId="0" fontId="67" fillId="19" borderId="7" xfId="0" applyFont="1" applyFill="1" applyBorder="1" applyAlignment="1">
      <alignment horizontal="center" vertical="center" wrapText="1" readingOrder="1"/>
    </xf>
    <xf numFmtId="0" fontId="67" fillId="14" borderId="1" xfId="0" applyFont="1" applyFill="1" applyBorder="1" applyAlignment="1">
      <alignment horizontal="center" vertical="center" wrapText="1" readingOrder="1"/>
    </xf>
    <xf numFmtId="0" fontId="67" fillId="19" borderId="3" xfId="0" applyFont="1" applyFill="1" applyBorder="1" applyAlignment="1">
      <alignment horizontal="center" vertical="center" wrapText="1" readingOrder="1"/>
    </xf>
    <xf numFmtId="0" fontId="67" fillId="19" borderId="4" xfId="0" applyFont="1" applyFill="1" applyBorder="1" applyAlignment="1">
      <alignment horizontal="center" vertical="center" wrapText="1" readingOrder="1"/>
    </xf>
    <xf numFmtId="0" fontId="71" fillId="3" borderId="0" xfId="0" applyFont="1" applyFill="1" applyAlignment="1">
      <alignment horizontal="center" vertical="center"/>
    </xf>
  </cellXfs>
  <cellStyles count="5">
    <cellStyle name="Comma" xfId="1" builtinId="3"/>
    <cellStyle name="Hyperlink" xfId="4" builtinId="8"/>
    <cellStyle name="Normal" xfId="0" builtinId="0"/>
    <cellStyle name="Normal 3 2" xfId="2"/>
    <cellStyle name="Normal 4" xfId="3"/>
  </cellStyles>
  <dxfs count="0"/>
  <tableStyles count="0" defaultTableStyle="TableStyleMedium2" defaultPivotStyle="PivotStyleLight16"/>
  <colors>
    <mruColors>
      <color rgb="FFFFCC00"/>
      <color rgb="FFA162D0"/>
      <color rgb="FF893BC3"/>
      <color rgb="FFCC66FF"/>
      <color rgb="FFFF81AB"/>
      <color rgb="FFFF6699"/>
      <color rgb="FFFF99CC"/>
      <color rgb="FFFF66CC"/>
      <color rgb="FFFF33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_rels/drawing2.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7</xdr:col>
      <xdr:colOff>19050</xdr:colOff>
      <xdr:row>46</xdr:row>
      <xdr:rowOff>638175</xdr:rowOff>
    </xdr:from>
    <xdr:to>
      <xdr:col>8</xdr:col>
      <xdr:colOff>228600</xdr:colOff>
      <xdr:row>46</xdr:row>
      <xdr:rowOff>1371600</xdr:rowOff>
    </xdr:to>
    <xdr:sp macro="" textlink="">
      <xdr:nvSpPr>
        <xdr:cNvPr id="3" name="Oval 2">
          <a:hlinkClick xmlns:r="http://schemas.openxmlformats.org/officeDocument/2006/relationships" r:id="rId1"/>
        </xdr:cNvPr>
        <xdr:cNvSpPr/>
      </xdr:nvSpPr>
      <xdr:spPr>
        <a:xfrm>
          <a:off x="6372225" y="30680025"/>
          <a:ext cx="819150" cy="7334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819150</xdr:colOff>
      <xdr:row>3</xdr:row>
      <xdr:rowOff>0</xdr:rowOff>
    </xdr:to>
    <xdr:sp macro="" textlink="">
      <xdr:nvSpPr>
        <xdr:cNvPr id="2" name="Oval 1">
          <a:hlinkClick xmlns:r="http://schemas.openxmlformats.org/officeDocument/2006/relationships" r:id="rId1"/>
        </xdr:cNvPr>
        <xdr:cNvSpPr/>
      </xdr:nvSpPr>
      <xdr:spPr>
        <a:xfrm>
          <a:off x="7267575" y="381000"/>
          <a:ext cx="819150" cy="80010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tabSelected="1" zoomScale="80" zoomScaleNormal="80" workbookViewId="0">
      <selection activeCell="D6" sqref="D6"/>
    </sheetView>
  </sheetViews>
  <sheetFormatPr defaultColWidth="10.28515625" defaultRowHeight="15.75" x14ac:dyDescent="0.25"/>
  <cols>
    <col min="1" max="1" width="10.28515625" style="12"/>
    <col min="2" max="2" width="7.42578125" style="17" customWidth="1"/>
    <col min="3" max="3" width="38.140625" style="12" customWidth="1"/>
    <col min="4" max="4" width="52.28515625" style="12" customWidth="1"/>
    <col min="5" max="16384" width="10.28515625" style="12"/>
  </cols>
  <sheetData>
    <row r="1" spans="2:9" ht="27.75" customHeight="1" x14ac:dyDescent="0.25">
      <c r="B1" s="587" t="s">
        <v>90</v>
      </c>
      <c r="C1" s="587"/>
      <c r="D1" s="587"/>
      <c r="E1" s="13"/>
      <c r="F1" s="13"/>
      <c r="G1" s="13"/>
      <c r="H1" s="13"/>
      <c r="I1" s="13"/>
    </row>
    <row r="2" spans="2:9" ht="30" customHeight="1" x14ac:dyDescent="0.25">
      <c r="B2" s="14" t="s">
        <v>0</v>
      </c>
      <c r="C2" s="14" t="s">
        <v>10</v>
      </c>
      <c r="D2" s="14" t="s">
        <v>11</v>
      </c>
    </row>
    <row r="3" spans="2:9" s="15" customFormat="1" ht="18" customHeight="1" x14ac:dyDescent="0.25">
      <c r="B3" s="199" t="s">
        <v>6</v>
      </c>
      <c r="C3" s="199" t="s">
        <v>7</v>
      </c>
      <c r="D3" s="199" t="s">
        <v>8</v>
      </c>
    </row>
    <row r="4" spans="2:9" ht="75.75" customHeight="1" x14ac:dyDescent="0.25">
      <c r="B4" s="16">
        <v>1</v>
      </c>
      <c r="C4" s="200" t="s">
        <v>172</v>
      </c>
      <c r="D4" s="200" t="s">
        <v>173</v>
      </c>
      <c r="I4" s="198"/>
    </row>
    <row r="5" spans="2:9" ht="63" x14ac:dyDescent="0.25">
      <c r="B5" s="16">
        <v>2</v>
      </c>
      <c r="C5" s="200" t="s">
        <v>508</v>
      </c>
      <c r="D5" s="200" t="s">
        <v>175</v>
      </c>
      <c r="I5" s="198"/>
    </row>
    <row r="6" spans="2:9" ht="78.75" x14ac:dyDescent="0.25">
      <c r="B6" s="190">
        <v>3</v>
      </c>
      <c r="C6" s="200" t="s">
        <v>107</v>
      </c>
      <c r="D6" s="200" t="s">
        <v>176</v>
      </c>
      <c r="I6" s="198"/>
    </row>
    <row r="9" spans="2:9" x14ac:dyDescent="0.25">
      <c r="D9" s="483"/>
    </row>
    <row r="10" spans="2:9" ht="29.25" customHeight="1" x14ac:dyDescent="0.25">
      <c r="C10" s="484"/>
      <c r="D10" s="483"/>
    </row>
    <row r="11" spans="2:9" x14ac:dyDescent="0.25">
      <c r="C11" s="484"/>
    </row>
    <row r="12" spans="2:9" x14ac:dyDescent="0.25">
      <c r="C12" s="196"/>
    </row>
    <row r="13" spans="2:9" x14ac:dyDescent="0.25">
      <c r="C13" s="196"/>
      <c r="D13" s="482"/>
    </row>
    <row r="14" spans="2:9" x14ac:dyDescent="0.25">
      <c r="B14" s="12"/>
      <c r="C14" s="486"/>
    </row>
    <row r="15" spans="2:9" x14ac:dyDescent="0.25">
      <c r="B15" s="12"/>
      <c r="C15" s="485"/>
      <c r="D15" s="482"/>
    </row>
    <row r="16" spans="2:9" x14ac:dyDescent="0.25">
      <c r="B16" s="12"/>
      <c r="C16" s="485"/>
      <c r="D16" s="482"/>
    </row>
    <row r="17" spans="2:4" x14ac:dyDescent="0.25">
      <c r="B17" s="12"/>
      <c r="C17" s="484"/>
    </row>
    <row r="18" spans="2:4" x14ac:dyDescent="0.25">
      <c r="B18" s="12"/>
    </row>
    <row r="19" spans="2:4" x14ac:dyDescent="0.25">
      <c r="B19" s="12"/>
    </row>
    <row r="20" spans="2:4" x14ac:dyDescent="0.25">
      <c r="B20" s="12"/>
      <c r="D20" s="482"/>
    </row>
    <row r="21" spans="2:4" x14ac:dyDescent="0.25">
      <c r="B21" s="12"/>
      <c r="D21" s="482"/>
    </row>
    <row r="22" spans="2:4" x14ac:dyDescent="0.25">
      <c r="B22" s="12"/>
    </row>
    <row r="23" spans="2:4" x14ac:dyDescent="0.25">
      <c r="B23" s="12"/>
    </row>
    <row r="24" spans="2:4" x14ac:dyDescent="0.25">
      <c r="B24" s="12"/>
      <c r="D24" s="482"/>
    </row>
    <row r="25" spans="2:4" x14ac:dyDescent="0.25">
      <c r="B25" s="12"/>
    </row>
    <row r="26" spans="2:4" x14ac:dyDescent="0.25">
      <c r="B26" s="12"/>
    </row>
    <row r="27" spans="2:4" x14ac:dyDescent="0.25">
      <c r="B27" s="12"/>
    </row>
    <row r="28" spans="2:4" x14ac:dyDescent="0.25">
      <c r="B28" s="12"/>
    </row>
    <row r="29" spans="2:4" x14ac:dyDescent="0.25">
      <c r="B29" s="12"/>
    </row>
    <row r="30" spans="2:4" x14ac:dyDescent="0.25">
      <c r="B30" s="12"/>
    </row>
    <row r="31" spans="2:4" x14ac:dyDescent="0.25">
      <c r="B31" s="12"/>
    </row>
    <row r="32" spans="2:4"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sheetData>
  <mergeCells count="1">
    <mergeCell ref="B1:D1"/>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4"/>
  <sheetViews>
    <sheetView topLeftCell="A23" zoomScale="90" zoomScaleNormal="90" workbookViewId="0">
      <selection activeCell="F5" sqref="F5"/>
    </sheetView>
  </sheetViews>
  <sheetFormatPr defaultColWidth="10.28515625" defaultRowHeight="15" x14ac:dyDescent="0.25"/>
  <cols>
    <col min="1" max="1" width="4.28515625" style="29" bestFit="1" customWidth="1"/>
    <col min="2" max="2" width="15.42578125" style="29" bestFit="1" customWidth="1"/>
    <col min="3" max="3" width="31.7109375" style="29" bestFit="1" customWidth="1"/>
    <col min="4" max="4" width="25.28515625" style="29" customWidth="1"/>
    <col min="5" max="5" width="9.85546875" style="30" bestFit="1" customWidth="1"/>
    <col min="6" max="6" width="36.140625" style="31" customWidth="1"/>
    <col min="7" max="7" width="10.140625" style="64" bestFit="1" customWidth="1"/>
    <col min="8" max="8" width="9.85546875" style="64" bestFit="1" customWidth="1"/>
    <col min="9" max="9" width="9.85546875" style="64" customWidth="1"/>
    <col min="10" max="16384" width="10.28515625" style="29"/>
  </cols>
  <sheetData>
    <row r="1" spans="1:9" s="18" customFormat="1" ht="47.25" customHeight="1" x14ac:dyDescent="0.2">
      <c r="A1" s="11"/>
      <c r="B1" s="588" t="s">
        <v>12</v>
      </c>
      <c r="C1" s="588"/>
      <c r="D1" s="588"/>
      <c r="E1" s="588"/>
      <c r="F1" s="588"/>
      <c r="G1" s="57"/>
      <c r="H1" s="57"/>
      <c r="I1" s="158"/>
    </row>
    <row r="2" spans="1:9" s="19" customFormat="1" ht="42.75" x14ac:dyDescent="0.25">
      <c r="A2" s="5" t="s">
        <v>0</v>
      </c>
      <c r="B2" s="5" t="s">
        <v>13</v>
      </c>
      <c r="C2" s="158" t="s">
        <v>14</v>
      </c>
      <c r="D2" s="158" t="s">
        <v>15</v>
      </c>
      <c r="E2" s="158" t="s">
        <v>16</v>
      </c>
      <c r="F2" s="78" t="s">
        <v>108</v>
      </c>
      <c r="G2" s="57" t="s">
        <v>17</v>
      </c>
      <c r="H2" s="158" t="s">
        <v>17</v>
      </c>
      <c r="I2" s="158" t="s">
        <v>17</v>
      </c>
    </row>
    <row r="3" spans="1:9" s="21" customFormat="1" ht="85.5" customHeight="1" x14ac:dyDescent="0.25">
      <c r="A3" s="6" t="s">
        <v>6</v>
      </c>
      <c r="B3" s="6" t="s">
        <v>7</v>
      </c>
      <c r="C3" s="6" t="s">
        <v>8</v>
      </c>
      <c r="D3" s="6" t="s">
        <v>18</v>
      </c>
      <c r="E3" s="6" t="s">
        <v>19</v>
      </c>
      <c r="F3" s="20" t="s">
        <v>20</v>
      </c>
      <c r="G3" s="200" t="s">
        <v>172</v>
      </c>
      <c r="H3" s="200" t="s">
        <v>174</v>
      </c>
      <c r="I3" s="200" t="s">
        <v>107</v>
      </c>
    </row>
    <row r="4" spans="1:9" s="22" customFormat="1" ht="15" customHeight="1" x14ac:dyDescent="0.25">
      <c r="A4" s="597" t="s">
        <v>21</v>
      </c>
      <c r="B4" s="598"/>
      <c r="C4" s="598"/>
      <c r="D4" s="598"/>
      <c r="E4" s="598"/>
      <c r="F4" s="598"/>
      <c r="G4" s="598"/>
      <c r="H4" s="598"/>
      <c r="I4" s="599"/>
    </row>
    <row r="5" spans="1:9" s="22" customFormat="1" ht="45" x14ac:dyDescent="0.25">
      <c r="A5" s="158">
        <v>1</v>
      </c>
      <c r="B5" s="23"/>
      <c r="C5" s="23" t="s">
        <v>167</v>
      </c>
      <c r="D5" s="475"/>
      <c r="E5" s="23"/>
      <c r="F5" s="23" t="s">
        <v>167</v>
      </c>
      <c r="G5" s="65" t="s">
        <v>62</v>
      </c>
      <c r="H5" s="65" t="s">
        <v>62</v>
      </c>
      <c r="I5" s="65" t="s">
        <v>62</v>
      </c>
    </row>
    <row r="6" spans="1:9" s="22" customFormat="1" ht="60" x14ac:dyDescent="0.25">
      <c r="A6" s="158">
        <v>2</v>
      </c>
      <c r="B6" s="23"/>
      <c r="C6" s="23" t="s">
        <v>177</v>
      </c>
      <c r="D6" s="475"/>
      <c r="E6" s="23"/>
      <c r="F6" s="23" t="s">
        <v>177</v>
      </c>
      <c r="G6" s="65" t="s">
        <v>62</v>
      </c>
      <c r="H6" s="65" t="s">
        <v>62</v>
      </c>
      <c r="I6" s="65" t="s">
        <v>62</v>
      </c>
    </row>
    <row r="7" spans="1:9" s="22" customFormat="1" ht="75" x14ac:dyDescent="0.25">
      <c r="A7" s="158">
        <v>3</v>
      </c>
      <c r="B7" s="23"/>
      <c r="C7" s="23" t="s">
        <v>179</v>
      </c>
      <c r="D7" s="475"/>
      <c r="E7" s="23"/>
      <c r="F7" s="23" t="s">
        <v>179</v>
      </c>
      <c r="G7" s="65" t="s">
        <v>62</v>
      </c>
      <c r="H7" s="65" t="s">
        <v>62</v>
      </c>
      <c r="I7" s="65" t="s">
        <v>62</v>
      </c>
    </row>
    <row r="8" spans="1:9" s="22" customFormat="1" ht="75" x14ac:dyDescent="0.25">
      <c r="A8" s="158">
        <v>4</v>
      </c>
      <c r="B8" s="23"/>
      <c r="C8" s="23" t="s">
        <v>178</v>
      </c>
      <c r="D8" s="475"/>
      <c r="E8" s="23"/>
      <c r="F8" s="23" t="s">
        <v>178</v>
      </c>
      <c r="G8" s="65" t="s">
        <v>62</v>
      </c>
      <c r="H8" s="65" t="s">
        <v>62</v>
      </c>
      <c r="I8" s="65" t="s">
        <v>62</v>
      </c>
    </row>
    <row r="9" spans="1:9" s="22" customFormat="1" ht="75" x14ac:dyDescent="0.25">
      <c r="A9" s="158">
        <v>5</v>
      </c>
      <c r="B9" s="23"/>
      <c r="C9" s="23" t="s">
        <v>181</v>
      </c>
      <c r="D9" s="475"/>
      <c r="E9" s="23"/>
      <c r="F9" s="23" t="s">
        <v>181</v>
      </c>
      <c r="G9" s="65" t="s">
        <v>62</v>
      </c>
      <c r="H9" s="65" t="s">
        <v>62</v>
      </c>
      <c r="I9" s="65" t="s">
        <v>62</v>
      </c>
    </row>
    <row r="10" spans="1:9" s="22" customFormat="1" ht="60" x14ac:dyDescent="0.25">
      <c r="A10" s="158">
        <v>6</v>
      </c>
      <c r="B10" s="23"/>
      <c r="C10" s="23" t="s">
        <v>180</v>
      </c>
      <c r="D10" s="475"/>
      <c r="E10" s="23"/>
      <c r="F10" s="23" t="s">
        <v>180</v>
      </c>
      <c r="G10" s="65" t="s">
        <v>62</v>
      </c>
      <c r="H10" s="65" t="s">
        <v>62</v>
      </c>
      <c r="I10" s="65" t="s">
        <v>62</v>
      </c>
    </row>
    <row r="11" spans="1:9" s="22" customFormat="1" ht="45" x14ac:dyDescent="0.25">
      <c r="A11" s="158">
        <v>7</v>
      </c>
      <c r="B11" s="23"/>
      <c r="C11" s="23" t="s">
        <v>182</v>
      </c>
      <c r="D11" s="475"/>
      <c r="E11" s="23"/>
      <c r="F11" s="23" t="s">
        <v>182</v>
      </c>
      <c r="G11" s="65" t="s">
        <v>62</v>
      </c>
      <c r="H11" s="65" t="s">
        <v>62</v>
      </c>
      <c r="I11" s="65" t="s">
        <v>62</v>
      </c>
    </row>
    <row r="12" spans="1:9" s="22" customFormat="1" ht="30" x14ac:dyDescent="0.25">
      <c r="A12" s="158">
        <v>8</v>
      </c>
      <c r="B12" s="23"/>
      <c r="C12" s="23" t="s">
        <v>184</v>
      </c>
      <c r="D12" s="475"/>
      <c r="E12" s="23"/>
      <c r="F12" s="23" t="s">
        <v>184</v>
      </c>
      <c r="G12" s="65" t="s">
        <v>62</v>
      </c>
      <c r="H12" s="65" t="s">
        <v>62</v>
      </c>
      <c r="I12" s="65" t="s">
        <v>62</v>
      </c>
    </row>
    <row r="13" spans="1:9" s="22" customFormat="1" ht="45" x14ac:dyDescent="0.25">
      <c r="A13" s="158">
        <v>9</v>
      </c>
      <c r="B13" s="23"/>
      <c r="C13" s="23" t="s">
        <v>183</v>
      </c>
      <c r="D13" s="475"/>
      <c r="E13" s="23"/>
      <c r="F13" s="23" t="s">
        <v>183</v>
      </c>
      <c r="G13" s="65" t="s">
        <v>62</v>
      </c>
      <c r="H13" s="65" t="s">
        <v>62</v>
      </c>
      <c r="I13" s="65" t="s">
        <v>62</v>
      </c>
    </row>
    <row r="14" spans="1:9" s="22" customFormat="1" ht="45" x14ac:dyDescent="0.25">
      <c r="A14" s="158">
        <v>10</v>
      </c>
      <c r="B14" s="23"/>
      <c r="C14" s="23" t="s">
        <v>185</v>
      </c>
      <c r="D14" s="475"/>
      <c r="E14" s="23"/>
      <c r="F14" s="23" t="s">
        <v>185</v>
      </c>
      <c r="G14" s="65" t="s">
        <v>62</v>
      </c>
      <c r="H14" s="65" t="s">
        <v>62</v>
      </c>
      <c r="I14" s="65" t="s">
        <v>62</v>
      </c>
    </row>
    <row r="15" spans="1:9" s="22" customFormat="1" ht="135" x14ac:dyDescent="0.25">
      <c r="A15" s="158">
        <v>11</v>
      </c>
      <c r="B15" s="23"/>
      <c r="C15" s="23" t="s">
        <v>186</v>
      </c>
      <c r="D15" s="8"/>
      <c r="E15" s="23"/>
      <c r="F15" s="23" t="s">
        <v>186</v>
      </c>
      <c r="G15" s="65" t="s">
        <v>62</v>
      </c>
      <c r="H15" s="65" t="s">
        <v>62</v>
      </c>
      <c r="I15" s="65" t="s">
        <v>62</v>
      </c>
    </row>
    <row r="16" spans="1:9" s="22" customFormat="1" x14ac:dyDescent="0.25">
      <c r="A16" s="158"/>
      <c r="B16" s="23"/>
      <c r="C16" s="24"/>
      <c r="D16" s="23"/>
      <c r="E16" s="23"/>
      <c r="F16" s="24"/>
      <c r="G16" s="65"/>
      <c r="H16" s="65"/>
      <c r="I16" s="65"/>
    </row>
    <row r="17" spans="1:9" s="22" customFormat="1" x14ac:dyDescent="0.25">
      <c r="A17" s="589" t="s">
        <v>22</v>
      </c>
      <c r="B17" s="590"/>
      <c r="C17" s="590"/>
      <c r="D17" s="590"/>
      <c r="E17" s="590"/>
      <c r="F17" s="590"/>
      <c r="G17" s="590"/>
      <c r="H17" s="590"/>
      <c r="I17" s="591"/>
    </row>
    <row r="18" spans="1:9" s="22" customFormat="1" ht="27" customHeight="1" x14ac:dyDescent="0.25">
      <c r="A18" s="158">
        <v>1</v>
      </c>
      <c r="B18" s="23"/>
      <c r="C18" s="23" t="s">
        <v>187</v>
      </c>
      <c r="D18" s="476"/>
      <c r="E18" s="23"/>
      <c r="F18" s="23" t="s">
        <v>187</v>
      </c>
      <c r="G18" s="65" t="s">
        <v>62</v>
      </c>
      <c r="H18" s="65" t="s">
        <v>62</v>
      </c>
      <c r="I18" s="65" t="s">
        <v>62</v>
      </c>
    </row>
    <row r="19" spans="1:9" s="22" customFormat="1" ht="30" x14ac:dyDescent="0.25">
      <c r="A19" s="158">
        <v>2</v>
      </c>
      <c r="B19" s="23"/>
      <c r="C19" s="23" t="s">
        <v>109</v>
      </c>
      <c r="D19" s="476"/>
      <c r="E19" s="23"/>
      <c r="F19" s="23" t="s">
        <v>109</v>
      </c>
      <c r="G19" s="65" t="s">
        <v>62</v>
      </c>
      <c r="H19" s="65" t="s">
        <v>62</v>
      </c>
      <c r="I19" s="65" t="s">
        <v>62</v>
      </c>
    </row>
    <row r="20" spans="1:9" s="22" customFormat="1" ht="135" x14ac:dyDescent="0.25">
      <c r="A20" s="158">
        <v>3</v>
      </c>
      <c r="B20" s="23"/>
      <c r="C20" s="23" t="s">
        <v>110</v>
      </c>
      <c r="D20" s="476"/>
      <c r="E20" s="23"/>
      <c r="F20" s="23" t="s">
        <v>110</v>
      </c>
      <c r="G20" s="65" t="s">
        <v>62</v>
      </c>
      <c r="H20" s="65" t="s">
        <v>62</v>
      </c>
      <c r="I20" s="65" t="s">
        <v>62</v>
      </c>
    </row>
    <row r="21" spans="1:9" s="26" customFormat="1" ht="60" x14ac:dyDescent="0.25">
      <c r="A21" s="158">
        <v>4</v>
      </c>
      <c r="B21" s="23"/>
      <c r="C21" s="23" t="s">
        <v>111</v>
      </c>
      <c r="D21" s="25"/>
      <c r="E21" s="23"/>
      <c r="F21" s="23" t="s">
        <v>111</v>
      </c>
      <c r="G21" s="65" t="s">
        <v>62</v>
      </c>
      <c r="H21" s="65" t="s">
        <v>62</v>
      </c>
      <c r="I21" s="65" t="s">
        <v>62</v>
      </c>
    </row>
    <row r="22" spans="1:9" s="26" customFormat="1" ht="75" x14ac:dyDescent="0.25">
      <c r="A22" s="158">
        <v>5</v>
      </c>
      <c r="B22" s="23"/>
      <c r="C22" s="23" t="s">
        <v>188</v>
      </c>
      <c r="D22" s="25"/>
      <c r="E22" s="23"/>
      <c r="F22" s="23" t="s">
        <v>188</v>
      </c>
      <c r="G22" s="65" t="s">
        <v>62</v>
      </c>
      <c r="H22" s="65" t="s">
        <v>62</v>
      </c>
      <c r="I22" s="65" t="s">
        <v>62</v>
      </c>
    </row>
    <row r="23" spans="1:9" s="26" customFormat="1" ht="90" x14ac:dyDescent="0.25">
      <c r="A23" s="158">
        <v>6</v>
      </c>
      <c r="B23" s="23"/>
      <c r="C23" s="23" t="s">
        <v>112</v>
      </c>
      <c r="D23" s="25"/>
      <c r="E23" s="23"/>
      <c r="F23" s="23" t="s">
        <v>112</v>
      </c>
      <c r="G23" s="65" t="s">
        <v>62</v>
      </c>
      <c r="H23" s="65" t="s">
        <v>62</v>
      </c>
      <c r="I23" s="65" t="s">
        <v>62</v>
      </c>
    </row>
    <row r="24" spans="1:9" s="26" customFormat="1" ht="105" x14ac:dyDescent="0.25">
      <c r="A24" s="158">
        <v>7</v>
      </c>
      <c r="B24" s="23"/>
      <c r="C24" s="23" t="s">
        <v>113</v>
      </c>
      <c r="D24" s="25"/>
      <c r="E24" s="23"/>
      <c r="F24" s="23" t="s">
        <v>113</v>
      </c>
      <c r="G24" s="65" t="s">
        <v>62</v>
      </c>
      <c r="H24" s="65" t="s">
        <v>62</v>
      </c>
      <c r="I24" s="65" t="s">
        <v>62</v>
      </c>
    </row>
    <row r="25" spans="1:9" s="26" customFormat="1" ht="75" x14ac:dyDescent="0.25">
      <c r="A25" s="158">
        <v>8</v>
      </c>
      <c r="B25" s="23"/>
      <c r="C25" s="23" t="s">
        <v>189</v>
      </c>
      <c r="D25" s="25"/>
      <c r="E25" s="23"/>
      <c r="F25" s="23" t="s">
        <v>189</v>
      </c>
      <c r="G25" s="65" t="s">
        <v>62</v>
      </c>
      <c r="H25" s="65" t="s">
        <v>62</v>
      </c>
      <c r="I25" s="65" t="s">
        <v>62</v>
      </c>
    </row>
    <row r="26" spans="1:9" s="26" customFormat="1" ht="75" x14ac:dyDescent="0.25">
      <c r="A26" s="158">
        <v>9</v>
      </c>
      <c r="B26" s="23"/>
      <c r="C26" s="23" t="s">
        <v>114</v>
      </c>
      <c r="D26" s="25"/>
      <c r="E26" s="23"/>
      <c r="F26" s="23" t="s">
        <v>114</v>
      </c>
      <c r="G26" s="65" t="s">
        <v>62</v>
      </c>
      <c r="H26" s="65" t="s">
        <v>62</v>
      </c>
      <c r="I26" s="65" t="s">
        <v>62</v>
      </c>
    </row>
    <row r="27" spans="1:9" s="26" customFormat="1" ht="105.75" customHeight="1" x14ac:dyDescent="0.25">
      <c r="A27" s="158">
        <v>10</v>
      </c>
      <c r="B27" s="23"/>
      <c r="C27" s="23" t="s">
        <v>190</v>
      </c>
      <c r="D27" s="23"/>
      <c r="E27" s="23"/>
      <c r="F27" s="23" t="s">
        <v>190</v>
      </c>
      <c r="G27" s="7" t="s">
        <v>62</v>
      </c>
      <c r="H27" s="7" t="s">
        <v>62</v>
      </c>
      <c r="I27" s="7" t="s">
        <v>62</v>
      </c>
    </row>
    <row r="28" spans="1:9" s="26" customFormat="1" x14ac:dyDescent="0.25">
      <c r="A28" s="158"/>
      <c r="B28" s="23"/>
      <c r="C28" s="25"/>
      <c r="D28" s="27"/>
      <c r="E28" s="23"/>
      <c r="F28" s="25"/>
      <c r="G28" s="7"/>
      <c r="H28" s="7"/>
      <c r="I28" s="7"/>
    </row>
    <row r="29" spans="1:9" s="26" customFormat="1" x14ac:dyDescent="0.25">
      <c r="A29" s="592" t="s">
        <v>106</v>
      </c>
      <c r="B29" s="593"/>
      <c r="C29" s="593"/>
      <c r="D29" s="593"/>
      <c r="E29" s="593"/>
      <c r="F29" s="593"/>
      <c r="G29" s="593"/>
      <c r="H29" s="593"/>
      <c r="I29" s="594"/>
    </row>
    <row r="30" spans="1:9" s="32" customFormat="1" ht="60" customHeight="1" x14ac:dyDescent="0.25">
      <c r="A30" s="158">
        <v>1</v>
      </c>
      <c r="B30" s="158"/>
      <c r="C30" s="451" t="s">
        <v>191</v>
      </c>
      <c r="D30" s="8"/>
      <c r="E30" s="158"/>
      <c r="F30" s="451" t="s">
        <v>191</v>
      </c>
      <c r="G30" s="65" t="s">
        <v>62</v>
      </c>
      <c r="H30" s="65"/>
      <c r="I30" s="65"/>
    </row>
    <row r="31" spans="1:9" s="32" customFormat="1" ht="60" customHeight="1" x14ac:dyDescent="0.25">
      <c r="A31" s="158">
        <v>2</v>
      </c>
      <c r="B31" s="158"/>
      <c r="C31" s="451" t="s">
        <v>192</v>
      </c>
      <c r="D31" s="8"/>
      <c r="E31" s="158"/>
      <c r="F31" s="451" t="s">
        <v>192</v>
      </c>
      <c r="G31" s="65" t="s">
        <v>62</v>
      </c>
      <c r="H31" s="65"/>
      <c r="I31" s="65"/>
    </row>
    <row r="32" spans="1:9" s="26" customFormat="1" ht="60" customHeight="1" x14ac:dyDescent="0.25">
      <c r="A32" s="158">
        <v>3</v>
      </c>
      <c r="B32" s="158"/>
      <c r="C32" s="452" t="s">
        <v>193</v>
      </c>
      <c r="D32" s="8"/>
      <c r="E32" s="158"/>
      <c r="F32" s="452" t="s">
        <v>193</v>
      </c>
      <c r="G32" s="65" t="s">
        <v>62</v>
      </c>
      <c r="H32" s="65"/>
      <c r="I32" s="65"/>
    </row>
    <row r="33" spans="1:9" s="26" customFormat="1" ht="60" customHeight="1" x14ac:dyDescent="0.25">
      <c r="A33" s="158">
        <v>4</v>
      </c>
      <c r="B33" s="158"/>
      <c r="C33" s="452" t="s">
        <v>194</v>
      </c>
      <c r="D33" s="8"/>
      <c r="E33" s="158"/>
      <c r="F33" s="452" t="s">
        <v>194</v>
      </c>
      <c r="G33" s="65" t="s">
        <v>62</v>
      </c>
      <c r="H33" s="65"/>
      <c r="I33" s="65"/>
    </row>
    <row r="34" spans="1:9" s="26" customFormat="1" ht="60" customHeight="1" x14ac:dyDescent="0.25">
      <c r="A34" s="158">
        <v>5</v>
      </c>
      <c r="B34" s="158"/>
      <c r="C34" s="452" t="s">
        <v>195</v>
      </c>
      <c r="D34" s="8"/>
      <c r="E34" s="158"/>
      <c r="F34" s="452" t="s">
        <v>195</v>
      </c>
      <c r="G34" s="65" t="s">
        <v>62</v>
      </c>
      <c r="H34" s="65" t="s">
        <v>62</v>
      </c>
      <c r="I34" s="65" t="s">
        <v>62</v>
      </c>
    </row>
    <row r="35" spans="1:9" s="26" customFormat="1" ht="60" customHeight="1" x14ac:dyDescent="0.25">
      <c r="A35" s="158">
        <v>6</v>
      </c>
      <c r="B35" s="158"/>
      <c r="C35" s="452" t="s">
        <v>196</v>
      </c>
      <c r="D35" s="8"/>
      <c r="E35" s="158"/>
      <c r="F35" s="452" t="s">
        <v>196</v>
      </c>
      <c r="G35" s="65" t="s">
        <v>62</v>
      </c>
      <c r="H35" s="65" t="s">
        <v>62</v>
      </c>
      <c r="I35" s="65"/>
    </row>
    <row r="36" spans="1:9" s="26" customFormat="1" ht="60" customHeight="1" x14ac:dyDescent="0.25">
      <c r="A36" s="158">
        <v>7</v>
      </c>
      <c r="B36" s="158"/>
      <c r="C36" s="452" t="s">
        <v>478</v>
      </c>
      <c r="D36" s="8"/>
      <c r="E36" s="158"/>
      <c r="F36" s="452" t="s">
        <v>478</v>
      </c>
      <c r="G36" s="65" t="s">
        <v>62</v>
      </c>
      <c r="H36" s="65" t="s">
        <v>62</v>
      </c>
      <c r="I36" s="65" t="s">
        <v>62</v>
      </c>
    </row>
    <row r="37" spans="1:9" s="26" customFormat="1" ht="60" customHeight="1" x14ac:dyDescent="0.25">
      <c r="A37" s="158">
        <v>8</v>
      </c>
      <c r="B37" s="158"/>
      <c r="C37" s="452" t="s">
        <v>479</v>
      </c>
      <c r="D37" s="8"/>
      <c r="E37" s="158"/>
      <c r="F37" s="452" t="s">
        <v>479</v>
      </c>
      <c r="G37" s="65" t="s">
        <v>62</v>
      </c>
      <c r="H37" s="65" t="s">
        <v>62</v>
      </c>
      <c r="I37" s="65" t="s">
        <v>62</v>
      </c>
    </row>
    <row r="38" spans="1:9" s="26" customFormat="1" ht="60" customHeight="1" x14ac:dyDescent="0.25">
      <c r="A38" s="158">
        <v>9</v>
      </c>
      <c r="B38" s="158"/>
      <c r="C38" s="452" t="s">
        <v>480</v>
      </c>
      <c r="D38" s="8"/>
      <c r="E38" s="158"/>
      <c r="F38" s="452" t="s">
        <v>480</v>
      </c>
      <c r="G38" s="65" t="s">
        <v>62</v>
      </c>
      <c r="H38" s="65" t="s">
        <v>62</v>
      </c>
      <c r="I38" s="65" t="s">
        <v>62</v>
      </c>
    </row>
    <row r="39" spans="1:9" s="26" customFormat="1" ht="60" customHeight="1" x14ac:dyDescent="0.25">
      <c r="A39" s="158">
        <v>10</v>
      </c>
      <c r="B39" s="158"/>
      <c r="C39" s="197" t="s">
        <v>197</v>
      </c>
      <c r="D39" s="8"/>
      <c r="E39" s="158"/>
      <c r="F39" s="197" t="s">
        <v>197</v>
      </c>
      <c r="G39" s="63" t="s">
        <v>62</v>
      </c>
      <c r="H39" s="63" t="s">
        <v>62</v>
      </c>
      <c r="I39" s="63" t="s">
        <v>62</v>
      </c>
    </row>
    <row r="40" spans="1:9" x14ac:dyDescent="0.25">
      <c r="A40" s="595" t="s">
        <v>32</v>
      </c>
      <c r="B40" s="596"/>
      <c r="C40" s="596"/>
      <c r="D40" s="596"/>
      <c r="E40" s="596"/>
      <c r="F40" s="596"/>
      <c r="G40" s="596"/>
      <c r="H40" s="596"/>
      <c r="I40" s="596"/>
    </row>
    <row r="41" spans="1:9" ht="45" x14ac:dyDescent="0.25">
      <c r="A41" s="159">
        <v>1</v>
      </c>
      <c r="B41" s="28"/>
      <c r="C41" s="9" t="s">
        <v>198</v>
      </c>
      <c r="D41" s="8"/>
      <c r="E41" s="10"/>
      <c r="F41" s="9" t="s">
        <v>198</v>
      </c>
      <c r="G41" s="65" t="s">
        <v>62</v>
      </c>
      <c r="H41" s="65" t="s">
        <v>62</v>
      </c>
      <c r="I41" s="65" t="s">
        <v>62</v>
      </c>
    </row>
    <row r="42" spans="1:9" ht="60" x14ac:dyDescent="0.25">
      <c r="A42" s="159">
        <v>2</v>
      </c>
      <c r="B42" s="28"/>
      <c r="C42" s="453" t="s">
        <v>199</v>
      </c>
      <c r="D42" s="9"/>
      <c r="E42" s="10"/>
      <c r="F42" s="453" t="s">
        <v>199</v>
      </c>
      <c r="G42" s="63" t="s">
        <v>62</v>
      </c>
      <c r="H42" s="63"/>
      <c r="I42" s="63"/>
    </row>
    <row r="43" spans="1:9" ht="47.25" x14ac:dyDescent="0.25">
      <c r="A43" s="159">
        <v>3</v>
      </c>
      <c r="B43" s="28"/>
      <c r="C43" s="188" t="s">
        <v>200</v>
      </c>
      <c r="D43" s="8"/>
      <c r="E43" s="10"/>
      <c r="F43" s="188" t="s">
        <v>200</v>
      </c>
      <c r="G43" s="65" t="s">
        <v>62</v>
      </c>
      <c r="H43" s="65"/>
      <c r="I43" s="65"/>
    </row>
    <row r="44" spans="1:9" ht="63" x14ac:dyDescent="0.25">
      <c r="A44" s="159">
        <v>4</v>
      </c>
      <c r="B44" s="28"/>
      <c r="C44" s="188" t="s">
        <v>201</v>
      </c>
      <c r="D44" s="8"/>
      <c r="E44" s="10"/>
      <c r="F44" s="188" t="s">
        <v>201</v>
      </c>
      <c r="G44" s="63" t="s">
        <v>62</v>
      </c>
      <c r="H44" s="63" t="s">
        <v>62</v>
      </c>
      <c r="I44" s="63"/>
    </row>
    <row r="45" spans="1:9" ht="63" x14ac:dyDescent="0.25">
      <c r="A45" s="159">
        <v>5</v>
      </c>
      <c r="B45" s="28"/>
      <c r="C45" s="188" t="s">
        <v>202</v>
      </c>
      <c r="D45" s="9"/>
      <c r="E45" s="10"/>
      <c r="F45" s="188" t="s">
        <v>202</v>
      </c>
      <c r="G45" s="65" t="s">
        <v>62</v>
      </c>
      <c r="H45" s="65" t="s">
        <v>62</v>
      </c>
      <c r="I45" s="65" t="s">
        <v>62</v>
      </c>
    </row>
    <row r="46" spans="1:9" ht="47.25" x14ac:dyDescent="0.25">
      <c r="A46" s="159">
        <v>6</v>
      </c>
      <c r="B46" s="28"/>
      <c r="C46" s="189" t="s">
        <v>481</v>
      </c>
      <c r="D46" s="8"/>
      <c r="E46" s="10"/>
      <c r="F46" s="189" t="s">
        <v>481</v>
      </c>
      <c r="G46" s="63" t="s">
        <v>62</v>
      </c>
      <c r="H46" s="63" t="s">
        <v>62</v>
      </c>
      <c r="I46" s="63" t="s">
        <v>62</v>
      </c>
    </row>
    <row r="47" spans="1:9" ht="60" x14ac:dyDescent="0.25">
      <c r="A47" s="159">
        <v>7</v>
      </c>
      <c r="B47" s="28"/>
      <c r="C47" s="151" t="s">
        <v>482</v>
      </c>
      <c r="D47" s="161"/>
      <c r="E47" s="10"/>
      <c r="F47" s="151" t="s">
        <v>482</v>
      </c>
      <c r="G47" s="4" t="s">
        <v>62</v>
      </c>
      <c r="H47" s="4" t="s">
        <v>62</v>
      </c>
      <c r="I47" s="4" t="s">
        <v>62</v>
      </c>
    </row>
    <row r="48" spans="1:9" ht="60" x14ac:dyDescent="0.25">
      <c r="A48" s="159">
        <v>8</v>
      </c>
      <c r="B48" s="28"/>
      <c r="C48" s="9" t="s">
        <v>203</v>
      </c>
      <c r="D48" s="28"/>
      <c r="E48" s="10"/>
      <c r="F48" s="9" t="s">
        <v>203</v>
      </c>
      <c r="G48" s="4" t="s">
        <v>62</v>
      </c>
      <c r="H48" s="4" t="s">
        <v>62</v>
      </c>
      <c r="I48" s="4" t="s">
        <v>62</v>
      </c>
    </row>
    <row r="49" spans="1:9" ht="45" x14ac:dyDescent="0.25">
      <c r="A49" s="159">
        <v>9</v>
      </c>
      <c r="B49" s="28"/>
      <c r="C49" s="9" t="s">
        <v>204</v>
      </c>
      <c r="D49" s="28"/>
      <c r="E49" s="10"/>
      <c r="F49" s="9" t="s">
        <v>204</v>
      </c>
      <c r="G49" s="4" t="s">
        <v>62</v>
      </c>
      <c r="H49" s="4"/>
      <c r="I49" s="4"/>
    </row>
    <row r="50" spans="1:9" ht="45" x14ac:dyDescent="0.25">
      <c r="A50" s="159">
        <v>10</v>
      </c>
      <c r="B50" s="28"/>
      <c r="C50" s="9" t="s">
        <v>205</v>
      </c>
      <c r="D50" s="28"/>
      <c r="E50" s="10"/>
      <c r="F50" s="9" t="s">
        <v>205</v>
      </c>
      <c r="G50" s="4" t="s">
        <v>62</v>
      </c>
      <c r="H50" s="4" t="s">
        <v>62</v>
      </c>
      <c r="I50" s="4" t="s">
        <v>62</v>
      </c>
    </row>
    <row r="57" spans="1:9" x14ac:dyDescent="0.25">
      <c r="D57" s="454"/>
    </row>
    <row r="58" spans="1:9" x14ac:dyDescent="0.25">
      <c r="D58" s="454"/>
    </row>
    <row r="59" spans="1:9" x14ac:dyDescent="0.25">
      <c r="D59" s="454"/>
    </row>
    <row r="60" spans="1:9" x14ac:dyDescent="0.25">
      <c r="D60" s="454"/>
    </row>
    <row r="61" spans="1:9" x14ac:dyDescent="0.25">
      <c r="D61" s="454"/>
    </row>
    <row r="62" spans="1:9" ht="15.75" x14ac:dyDescent="0.25">
      <c r="D62" s="196"/>
    </row>
    <row r="63" spans="1:9" x14ac:dyDescent="0.25">
      <c r="D63" s="454"/>
    </row>
    <row r="64" spans="1:9" x14ac:dyDescent="0.25">
      <c r="D64" s="454"/>
    </row>
  </sheetData>
  <mergeCells count="5">
    <mergeCell ref="B1:F1"/>
    <mergeCell ref="A17:I17"/>
    <mergeCell ref="A29:I29"/>
    <mergeCell ref="A40:I40"/>
    <mergeCell ref="A4:I4"/>
  </mergeCells>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selection activeCell="B39" sqref="B39"/>
    </sheetView>
  </sheetViews>
  <sheetFormatPr defaultColWidth="9.140625" defaultRowHeight="15" x14ac:dyDescent="0.25"/>
  <cols>
    <col min="1" max="1" width="4.42578125" style="166" bestFit="1" customWidth="1"/>
    <col min="2" max="2" width="48.42578125" style="180" customWidth="1"/>
    <col min="3" max="3" width="12.85546875" style="181" bestFit="1" customWidth="1"/>
    <col min="4" max="4" width="10.42578125" style="182" bestFit="1" customWidth="1"/>
    <col min="5" max="5" width="8.42578125" style="183" bestFit="1" customWidth="1"/>
    <col min="6" max="6" width="17" style="184" customWidth="1"/>
    <col min="7" max="16384" width="9.140625" style="166"/>
  </cols>
  <sheetData>
    <row r="1" spans="1:6" ht="34.5" customHeight="1" x14ac:dyDescent="0.25">
      <c r="A1" s="603" t="s">
        <v>4</v>
      </c>
      <c r="B1" s="605" t="s">
        <v>5</v>
      </c>
      <c r="C1" s="162" t="s">
        <v>42</v>
      </c>
      <c r="D1" s="163" t="s">
        <v>43</v>
      </c>
      <c r="E1" s="164" t="s">
        <v>44</v>
      </c>
      <c r="F1" s="165" t="s">
        <v>45</v>
      </c>
    </row>
    <row r="2" spans="1:6" ht="33" customHeight="1" x14ac:dyDescent="0.25">
      <c r="A2" s="604"/>
      <c r="B2" s="606"/>
      <c r="C2" s="167" t="s">
        <v>46</v>
      </c>
      <c r="D2" s="168" t="s">
        <v>47</v>
      </c>
      <c r="E2" s="169" t="s">
        <v>48</v>
      </c>
      <c r="F2" s="170" t="s">
        <v>49</v>
      </c>
    </row>
    <row r="3" spans="1:6" x14ac:dyDescent="0.25">
      <c r="A3" s="160" t="s">
        <v>6</v>
      </c>
      <c r="B3" s="6" t="s">
        <v>7</v>
      </c>
      <c r="C3" s="171" t="s">
        <v>8</v>
      </c>
      <c r="D3" s="172" t="s">
        <v>18</v>
      </c>
      <c r="E3" s="173" t="s">
        <v>19</v>
      </c>
      <c r="F3" s="174" t="s">
        <v>20</v>
      </c>
    </row>
    <row r="4" spans="1:6" ht="24.75" customHeight="1" x14ac:dyDescent="0.25">
      <c r="A4" s="607" t="s">
        <v>21</v>
      </c>
      <c r="B4" s="608"/>
      <c r="C4" s="608"/>
      <c r="D4" s="608"/>
      <c r="E4" s="608"/>
      <c r="F4" s="609"/>
    </row>
    <row r="5" spans="1:6" ht="30" x14ac:dyDescent="0.25">
      <c r="A5" s="175">
        <v>1</v>
      </c>
      <c r="B5" s="23" t="s">
        <v>167</v>
      </c>
      <c r="C5" s="176"/>
      <c r="D5" s="177"/>
      <c r="E5" s="178"/>
      <c r="F5" s="179" t="s">
        <v>62</v>
      </c>
    </row>
    <row r="6" spans="1:6" ht="45" x14ac:dyDescent="0.25">
      <c r="A6" s="175">
        <v>2</v>
      </c>
      <c r="B6" s="23" t="s">
        <v>177</v>
      </c>
      <c r="C6" s="176"/>
      <c r="D6" s="177"/>
      <c r="E6" s="178"/>
      <c r="F6" s="179" t="s">
        <v>62</v>
      </c>
    </row>
    <row r="7" spans="1:6" ht="45" x14ac:dyDescent="0.25">
      <c r="A7" s="175">
        <v>3</v>
      </c>
      <c r="B7" s="23" t="s">
        <v>178</v>
      </c>
      <c r="C7" s="176"/>
      <c r="D7" s="177"/>
      <c r="E7" s="178"/>
      <c r="F7" s="179" t="s">
        <v>62</v>
      </c>
    </row>
    <row r="8" spans="1:6" ht="60" x14ac:dyDescent="0.25">
      <c r="A8" s="175">
        <v>4</v>
      </c>
      <c r="B8" s="23" t="s">
        <v>179</v>
      </c>
      <c r="C8" s="176"/>
      <c r="D8" s="177"/>
      <c r="E8" s="178"/>
      <c r="F8" s="179" t="s">
        <v>62</v>
      </c>
    </row>
    <row r="9" spans="1:6" ht="30" x14ac:dyDescent="0.25">
      <c r="A9" s="175">
        <v>5</v>
      </c>
      <c r="B9" s="23" t="s">
        <v>180</v>
      </c>
      <c r="C9" s="176"/>
      <c r="D9" s="177"/>
      <c r="E9" s="178"/>
      <c r="F9" s="179" t="s">
        <v>62</v>
      </c>
    </row>
    <row r="10" spans="1:6" ht="45" x14ac:dyDescent="0.25">
      <c r="A10" s="175">
        <v>6</v>
      </c>
      <c r="B10" s="23" t="s">
        <v>181</v>
      </c>
      <c r="C10" s="176"/>
      <c r="D10" s="177"/>
      <c r="E10" s="178"/>
      <c r="F10" s="179" t="s">
        <v>62</v>
      </c>
    </row>
    <row r="11" spans="1:6" ht="30" x14ac:dyDescent="0.25">
      <c r="A11" s="175">
        <v>7</v>
      </c>
      <c r="B11" s="23" t="s">
        <v>182</v>
      </c>
      <c r="C11" s="176"/>
      <c r="D11" s="177"/>
      <c r="E11" s="178"/>
      <c r="F11" s="179" t="s">
        <v>62</v>
      </c>
    </row>
    <row r="12" spans="1:6" ht="30" x14ac:dyDescent="0.25">
      <c r="A12" s="175">
        <v>8</v>
      </c>
      <c r="B12" s="23" t="s">
        <v>183</v>
      </c>
      <c r="C12" s="176"/>
      <c r="D12" s="177"/>
      <c r="E12" s="178"/>
      <c r="F12" s="179" t="s">
        <v>62</v>
      </c>
    </row>
    <row r="13" spans="1:6" x14ac:dyDescent="0.25">
      <c r="A13" s="175">
        <v>9</v>
      </c>
      <c r="B13" s="23" t="s">
        <v>184</v>
      </c>
      <c r="C13" s="176"/>
      <c r="D13" s="177"/>
      <c r="E13" s="178"/>
      <c r="F13" s="179" t="s">
        <v>62</v>
      </c>
    </row>
    <row r="14" spans="1:6" ht="30" x14ac:dyDescent="0.25">
      <c r="A14" s="175">
        <v>10</v>
      </c>
      <c r="B14" s="23" t="s">
        <v>185</v>
      </c>
      <c r="C14" s="176"/>
      <c r="D14" s="177"/>
      <c r="E14" s="178"/>
      <c r="F14" s="179" t="s">
        <v>62</v>
      </c>
    </row>
    <row r="15" spans="1:6" ht="90" x14ac:dyDescent="0.25">
      <c r="A15" s="175">
        <v>11</v>
      </c>
      <c r="B15" s="23" t="s">
        <v>186</v>
      </c>
      <c r="C15" s="176"/>
      <c r="D15" s="177"/>
      <c r="E15" s="178"/>
      <c r="F15" s="179" t="s">
        <v>62</v>
      </c>
    </row>
    <row r="16" spans="1:6" ht="27" customHeight="1" x14ac:dyDescent="0.25">
      <c r="A16" s="600" t="s">
        <v>105</v>
      </c>
      <c r="B16" s="610"/>
      <c r="C16" s="610"/>
      <c r="D16" s="610"/>
      <c r="E16" s="610"/>
      <c r="F16" s="611"/>
    </row>
    <row r="17" spans="1:6" ht="75" x14ac:dyDescent="0.25">
      <c r="A17" s="175">
        <v>1</v>
      </c>
      <c r="B17" s="23" t="s">
        <v>187</v>
      </c>
      <c r="C17" s="176"/>
      <c r="D17" s="177"/>
      <c r="E17" s="178" t="s">
        <v>62</v>
      </c>
      <c r="F17" s="179"/>
    </row>
    <row r="18" spans="1:6" ht="30" x14ac:dyDescent="0.25">
      <c r="A18" s="175">
        <v>2</v>
      </c>
      <c r="B18" s="23" t="s">
        <v>109</v>
      </c>
      <c r="C18" s="176"/>
      <c r="D18" s="177"/>
      <c r="E18" s="178" t="s">
        <v>62</v>
      </c>
      <c r="F18" s="179"/>
    </row>
    <row r="19" spans="1:6" ht="90" x14ac:dyDescent="0.25">
      <c r="A19" s="175">
        <v>3</v>
      </c>
      <c r="B19" s="23" t="s">
        <v>110</v>
      </c>
      <c r="C19" s="176"/>
      <c r="D19" s="177"/>
      <c r="E19" s="178" t="s">
        <v>62</v>
      </c>
      <c r="F19" s="179"/>
    </row>
    <row r="20" spans="1:6" ht="45" x14ac:dyDescent="0.25">
      <c r="A20" s="175">
        <v>4</v>
      </c>
      <c r="B20" s="23" t="s">
        <v>111</v>
      </c>
      <c r="C20" s="176"/>
      <c r="D20" s="177"/>
      <c r="E20" s="178" t="s">
        <v>62</v>
      </c>
      <c r="F20" s="179"/>
    </row>
    <row r="21" spans="1:6" ht="45" x14ac:dyDescent="0.25">
      <c r="A21" s="175">
        <v>5</v>
      </c>
      <c r="B21" s="23" t="s">
        <v>188</v>
      </c>
      <c r="C21" s="176"/>
      <c r="D21" s="177"/>
      <c r="E21" s="178" t="s">
        <v>62</v>
      </c>
      <c r="F21" s="179"/>
    </row>
    <row r="22" spans="1:6" ht="60" x14ac:dyDescent="0.25">
      <c r="A22" s="175">
        <v>6</v>
      </c>
      <c r="B22" s="23" t="s">
        <v>112</v>
      </c>
      <c r="C22" s="176"/>
      <c r="D22" s="177"/>
      <c r="E22" s="178" t="s">
        <v>62</v>
      </c>
      <c r="F22" s="179"/>
    </row>
    <row r="23" spans="1:6" ht="75" x14ac:dyDescent="0.25">
      <c r="A23" s="175">
        <v>7</v>
      </c>
      <c r="B23" s="23" t="s">
        <v>113</v>
      </c>
      <c r="C23" s="176"/>
      <c r="D23" s="177"/>
      <c r="E23" s="178" t="s">
        <v>62</v>
      </c>
      <c r="F23" s="179"/>
    </row>
    <row r="24" spans="1:6" ht="60" x14ac:dyDescent="0.25">
      <c r="A24" s="175">
        <v>8</v>
      </c>
      <c r="B24" s="23" t="s">
        <v>189</v>
      </c>
      <c r="C24" s="176"/>
      <c r="D24" s="177"/>
      <c r="E24" s="178" t="s">
        <v>62</v>
      </c>
      <c r="F24" s="179"/>
    </row>
    <row r="25" spans="1:6" ht="45" x14ac:dyDescent="0.25">
      <c r="A25" s="175">
        <v>9</v>
      </c>
      <c r="B25" s="23" t="s">
        <v>114</v>
      </c>
      <c r="C25" s="176"/>
      <c r="D25" s="177"/>
      <c r="E25" s="178" t="s">
        <v>62</v>
      </c>
      <c r="F25" s="179"/>
    </row>
    <row r="26" spans="1:6" ht="75" x14ac:dyDescent="0.25">
      <c r="A26" s="175">
        <v>10</v>
      </c>
      <c r="B26" s="23" t="s">
        <v>190</v>
      </c>
      <c r="C26" s="176"/>
      <c r="D26" s="177"/>
      <c r="E26" s="178" t="s">
        <v>62</v>
      </c>
      <c r="F26" s="179"/>
    </row>
    <row r="27" spans="1:6" ht="27" customHeight="1" x14ac:dyDescent="0.25">
      <c r="A27" s="600" t="s">
        <v>106</v>
      </c>
      <c r="B27" s="601"/>
      <c r="C27" s="601"/>
      <c r="D27" s="601"/>
      <c r="E27" s="601"/>
      <c r="F27" s="602"/>
    </row>
    <row r="28" spans="1:6" ht="60" x14ac:dyDescent="0.25">
      <c r="A28" s="175">
        <v>1</v>
      </c>
      <c r="B28" s="451" t="s">
        <v>191</v>
      </c>
      <c r="C28" s="176" t="s">
        <v>62</v>
      </c>
      <c r="D28" s="177" t="s">
        <v>62</v>
      </c>
      <c r="E28" s="178"/>
      <c r="F28" s="179"/>
    </row>
    <row r="29" spans="1:6" ht="75" x14ac:dyDescent="0.25">
      <c r="A29" s="175">
        <v>2</v>
      </c>
      <c r="B29" s="451" t="s">
        <v>192</v>
      </c>
      <c r="C29" s="176" t="s">
        <v>62</v>
      </c>
      <c r="D29" s="177" t="s">
        <v>62</v>
      </c>
      <c r="E29" s="178"/>
      <c r="F29" s="179"/>
    </row>
    <row r="30" spans="1:6" ht="60" x14ac:dyDescent="0.25">
      <c r="A30" s="175">
        <v>3</v>
      </c>
      <c r="B30" s="452" t="s">
        <v>193</v>
      </c>
      <c r="C30" s="176" t="s">
        <v>62</v>
      </c>
      <c r="D30" s="177" t="s">
        <v>62</v>
      </c>
      <c r="E30" s="178"/>
      <c r="F30" s="179"/>
    </row>
    <row r="31" spans="1:6" ht="30" x14ac:dyDescent="0.25">
      <c r="A31" s="175">
        <v>4</v>
      </c>
      <c r="B31" s="452" t="s">
        <v>194</v>
      </c>
      <c r="C31" s="176" t="s">
        <v>62</v>
      </c>
      <c r="D31" s="177"/>
      <c r="E31" s="178"/>
      <c r="F31" s="179"/>
    </row>
    <row r="32" spans="1:6" ht="75" x14ac:dyDescent="0.25">
      <c r="A32" s="175">
        <v>5</v>
      </c>
      <c r="B32" s="452" t="s">
        <v>195</v>
      </c>
      <c r="C32" s="176" t="s">
        <v>62</v>
      </c>
      <c r="D32" s="177" t="s">
        <v>62</v>
      </c>
      <c r="E32" s="178"/>
      <c r="F32" s="179"/>
    </row>
    <row r="33" spans="1:9" ht="60" x14ac:dyDescent="0.25">
      <c r="A33" s="175">
        <v>6</v>
      </c>
      <c r="B33" s="452" t="s">
        <v>196</v>
      </c>
      <c r="C33" s="176" t="s">
        <v>62</v>
      </c>
      <c r="D33" s="177" t="s">
        <v>62</v>
      </c>
      <c r="E33" s="178"/>
      <c r="F33" s="179"/>
    </row>
    <row r="34" spans="1:9" ht="30" x14ac:dyDescent="0.25">
      <c r="A34" s="175">
        <v>7</v>
      </c>
      <c r="B34" s="452" t="s">
        <v>478</v>
      </c>
      <c r="C34" s="176" t="s">
        <v>62</v>
      </c>
      <c r="D34" s="177" t="s">
        <v>62</v>
      </c>
      <c r="E34" s="178"/>
      <c r="F34" s="179"/>
    </row>
    <row r="35" spans="1:9" ht="30" x14ac:dyDescent="0.25">
      <c r="A35" s="175">
        <v>8</v>
      </c>
      <c r="B35" s="452" t="s">
        <v>479</v>
      </c>
      <c r="C35" s="176" t="s">
        <v>62</v>
      </c>
      <c r="D35" s="177" t="s">
        <v>62</v>
      </c>
      <c r="E35" s="178"/>
      <c r="F35" s="179"/>
    </row>
    <row r="36" spans="1:9" ht="30" x14ac:dyDescent="0.25">
      <c r="A36" s="175">
        <v>9</v>
      </c>
      <c r="B36" s="452" t="s">
        <v>480</v>
      </c>
      <c r="C36" s="176" t="s">
        <v>62</v>
      </c>
      <c r="D36" s="177" t="s">
        <v>62</v>
      </c>
      <c r="E36" s="178"/>
      <c r="F36" s="179"/>
    </row>
    <row r="37" spans="1:9" ht="31.5" x14ac:dyDescent="0.25">
      <c r="A37" s="175">
        <v>10</v>
      </c>
      <c r="B37" s="197" t="s">
        <v>197</v>
      </c>
      <c r="C37" s="176" t="s">
        <v>62</v>
      </c>
      <c r="D37" s="177" t="s">
        <v>62</v>
      </c>
      <c r="E37" s="178"/>
      <c r="F37" s="179"/>
    </row>
    <row r="38" spans="1:9" ht="27" customHeight="1" x14ac:dyDescent="0.25">
      <c r="A38" s="600" t="s">
        <v>32</v>
      </c>
      <c r="B38" s="601"/>
      <c r="C38" s="601"/>
      <c r="D38" s="601"/>
      <c r="E38" s="601"/>
      <c r="F38" s="602"/>
    </row>
    <row r="39" spans="1:9" ht="30" x14ac:dyDescent="0.25">
      <c r="A39" s="175">
        <v>1</v>
      </c>
      <c r="B39" s="9" t="s">
        <v>198</v>
      </c>
      <c r="C39" s="176" t="s">
        <v>62</v>
      </c>
      <c r="D39" s="177"/>
      <c r="E39" s="178"/>
      <c r="F39" s="179"/>
    </row>
    <row r="40" spans="1:9" ht="45" x14ac:dyDescent="0.25">
      <c r="A40" s="175">
        <v>2</v>
      </c>
      <c r="B40" s="453" t="s">
        <v>199</v>
      </c>
      <c r="C40" s="176"/>
      <c r="D40" s="177" t="s">
        <v>62</v>
      </c>
      <c r="E40" s="178"/>
      <c r="F40" s="179"/>
    </row>
    <row r="41" spans="1:9" ht="31.5" x14ac:dyDescent="0.25">
      <c r="A41" s="175">
        <v>3</v>
      </c>
      <c r="B41" s="188" t="s">
        <v>200</v>
      </c>
      <c r="C41" s="176"/>
      <c r="D41" s="177" t="s">
        <v>62</v>
      </c>
      <c r="E41" s="178"/>
      <c r="F41" s="179"/>
    </row>
    <row r="42" spans="1:9" ht="47.25" x14ac:dyDescent="0.25">
      <c r="A42" s="175">
        <v>4</v>
      </c>
      <c r="B42" s="188" t="s">
        <v>201</v>
      </c>
      <c r="C42" s="176" t="s">
        <v>62</v>
      </c>
      <c r="D42" s="177"/>
      <c r="E42" s="178"/>
      <c r="F42" s="179"/>
    </row>
    <row r="43" spans="1:9" ht="47.25" x14ac:dyDescent="0.25">
      <c r="A43" s="175">
        <v>5</v>
      </c>
      <c r="B43" s="188" t="s">
        <v>202</v>
      </c>
      <c r="C43" s="176" t="s">
        <v>62</v>
      </c>
      <c r="D43" s="177" t="s">
        <v>62</v>
      </c>
      <c r="E43" s="178"/>
      <c r="F43" s="179"/>
    </row>
    <row r="44" spans="1:9" ht="31.5" x14ac:dyDescent="0.25">
      <c r="A44" s="175">
        <v>6</v>
      </c>
      <c r="B44" s="189" t="s">
        <v>481</v>
      </c>
      <c r="C44" s="176"/>
      <c r="D44" s="177" t="s">
        <v>62</v>
      </c>
      <c r="E44" s="178"/>
      <c r="F44" s="179"/>
    </row>
    <row r="45" spans="1:9" ht="30" x14ac:dyDescent="0.25">
      <c r="A45" s="175">
        <v>7</v>
      </c>
      <c r="B45" s="151" t="s">
        <v>482</v>
      </c>
      <c r="C45" s="176"/>
      <c r="D45" s="177" t="s">
        <v>62</v>
      </c>
      <c r="E45" s="178"/>
      <c r="F45" s="179"/>
    </row>
    <row r="46" spans="1:9" ht="30" x14ac:dyDescent="0.25">
      <c r="A46" s="175">
        <v>8</v>
      </c>
      <c r="B46" s="9" t="s">
        <v>203</v>
      </c>
      <c r="C46" s="176" t="s">
        <v>62</v>
      </c>
      <c r="D46" s="177"/>
      <c r="E46" s="178"/>
      <c r="F46" s="179"/>
    </row>
    <row r="47" spans="1:9" ht="30" x14ac:dyDescent="0.25">
      <c r="A47" s="175">
        <v>9</v>
      </c>
      <c r="B47" s="9" t="s">
        <v>204</v>
      </c>
      <c r="C47" s="176" t="s">
        <v>62</v>
      </c>
      <c r="D47" s="177" t="s">
        <v>62</v>
      </c>
      <c r="E47" s="178"/>
      <c r="F47" s="179"/>
    </row>
    <row r="48" spans="1:9" ht="30" x14ac:dyDescent="0.25">
      <c r="A48" s="175">
        <v>10</v>
      </c>
      <c r="B48" s="9" t="s">
        <v>205</v>
      </c>
      <c r="C48" s="176" t="s">
        <v>62</v>
      </c>
      <c r="D48" s="177" t="s">
        <v>62</v>
      </c>
      <c r="E48" s="178"/>
      <c r="F48" s="179"/>
      <c r="I48" s="166" t="s">
        <v>245</v>
      </c>
    </row>
    <row r="49" spans="2:6" x14ac:dyDescent="0.25">
      <c r="B49" s="166"/>
      <c r="C49" s="166"/>
      <c r="D49" s="166"/>
      <c r="E49" s="166"/>
      <c r="F49" s="166"/>
    </row>
    <row r="50" spans="2:6" x14ac:dyDescent="0.25">
      <c r="B50" s="166"/>
      <c r="C50" s="166"/>
      <c r="D50" s="166"/>
      <c r="E50" s="166"/>
      <c r="F50" s="166"/>
    </row>
    <row r="51" spans="2:6" x14ac:dyDescent="0.25">
      <c r="B51" s="166"/>
      <c r="C51" s="166"/>
      <c r="D51" s="166"/>
      <c r="E51" s="166"/>
      <c r="F51" s="166"/>
    </row>
    <row r="52" spans="2:6" x14ac:dyDescent="0.25">
      <c r="B52" s="166"/>
      <c r="C52" s="166"/>
      <c r="D52" s="166"/>
      <c r="E52" s="166"/>
      <c r="F52" s="166"/>
    </row>
    <row r="53" spans="2:6" x14ac:dyDescent="0.25">
      <c r="B53" s="166"/>
      <c r="C53" s="166"/>
      <c r="D53" s="166"/>
      <c r="E53" s="166"/>
      <c r="F53" s="166"/>
    </row>
    <row r="54" spans="2:6" x14ac:dyDescent="0.25">
      <c r="B54" s="166"/>
      <c r="C54" s="166"/>
      <c r="D54" s="166"/>
      <c r="E54" s="166"/>
      <c r="F54" s="166"/>
    </row>
    <row r="55" spans="2:6" x14ac:dyDescent="0.25">
      <c r="B55" s="166"/>
      <c r="C55" s="166"/>
      <c r="D55" s="166"/>
      <c r="E55" s="166"/>
      <c r="F55" s="166"/>
    </row>
    <row r="56" spans="2:6" x14ac:dyDescent="0.25">
      <c r="B56" s="166"/>
      <c r="C56" s="166"/>
      <c r="D56" s="166"/>
      <c r="E56" s="166"/>
      <c r="F56" s="166"/>
    </row>
    <row r="57" spans="2:6" x14ac:dyDescent="0.25">
      <c r="B57" s="166"/>
      <c r="C57" s="166"/>
      <c r="D57" s="166"/>
      <c r="E57" s="166"/>
      <c r="F57" s="166"/>
    </row>
    <row r="58" spans="2:6" x14ac:dyDescent="0.25">
      <c r="B58" s="166"/>
      <c r="C58" s="166"/>
      <c r="D58" s="166"/>
      <c r="E58" s="166"/>
      <c r="F58" s="166"/>
    </row>
    <row r="59" spans="2:6" x14ac:dyDescent="0.25">
      <c r="B59" s="166"/>
      <c r="C59" s="166"/>
      <c r="D59" s="166"/>
      <c r="E59" s="166"/>
      <c r="F59" s="166"/>
    </row>
    <row r="60" spans="2:6" x14ac:dyDescent="0.25">
      <c r="B60" s="166"/>
      <c r="C60" s="166"/>
      <c r="D60" s="166"/>
      <c r="E60" s="166"/>
      <c r="F60" s="166"/>
    </row>
    <row r="61" spans="2:6" x14ac:dyDescent="0.25">
      <c r="B61" s="166"/>
      <c r="C61" s="166"/>
      <c r="D61" s="166"/>
      <c r="E61" s="166"/>
      <c r="F61" s="166"/>
    </row>
    <row r="62" spans="2:6" x14ac:dyDescent="0.25">
      <c r="B62" s="166"/>
      <c r="C62" s="166"/>
      <c r="D62" s="166"/>
      <c r="E62" s="166"/>
      <c r="F62" s="166"/>
    </row>
    <row r="63" spans="2:6" x14ac:dyDescent="0.25">
      <c r="B63" s="166"/>
      <c r="C63" s="166"/>
      <c r="D63" s="166"/>
      <c r="E63" s="166"/>
      <c r="F63" s="166"/>
    </row>
    <row r="64" spans="2:6" x14ac:dyDescent="0.25">
      <c r="B64" s="166"/>
      <c r="C64" s="166"/>
      <c r="D64" s="166"/>
      <c r="E64" s="166"/>
      <c r="F64" s="166"/>
    </row>
    <row r="65" spans="2:6" x14ac:dyDescent="0.25">
      <c r="B65" s="166"/>
      <c r="C65" s="166"/>
      <c r="D65" s="166"/>
      <c r="E65" s="166"/>
      <c r="F65" s="166"/>
    </row>
    <row r="66" spans="2:6" x14ac:dyDescent="0.25">
      <c r="B66" s="166"/>
      <c r="C66" s="166"/>
      <c r="D66" s="166"/>
      <c r="E66" s="166"/>
      <c r="F66" s="166"/>
    </row>
    <row r="67" spans="2:6" x14ac:dyDescent="0.25">
      <c r="B67" s="166"/>
      <c r="C67" s="166"/>
      <c r="D67" s="166"/>
      <c r="E67" s="166"/>
      <c r="F67" s="166"/>
    </row>
    <row r="68" spans="2:6" x14ac:dyDescent="0.25">
      <c r="B68" s="166"/>
      <c r="C68" s="166"/>
      <c r="D68" s="166"/>
      <c r="E68" s="166"/>
      <c r="F68" s="166"/>
    </row>
    <row r="69" spans="2:6" x14ac:dyDescent="0.25">
      <c r="B69" s="166"/>
      <c r="C69" s="166"/>
      <c r="D69" s="166"/>
      <c r="E69" s="166"/>
      <c r="F69" s="166"/>
    </row>
    <row r="70" spans="2:6" x14ac:dyDescent="0.25">
      <c r="B70" s="166"/>
      <c r="C70" s="166"/>
      <c r="D70" s="166"/>
      <c r="E70" s="166"/>
      <c r="F70" s="166"/>
    </row>
    <row r="71" spans="2:6" x14ac:dyDescent="0.25">
      <c r="B71" s="166"/>
      <c r="C71" s="166"/>
      <c r="D71" s="166"/>
      <c r="E71" s="166"/>
      <c r="F71" s="166"/>
    </row>
    <row r="72" spans="2:6" x14ac:dyDescent="0.25">
      <c r="B72" s="166"/>
      <c r="C72" s="166"/>
      <c r="D72" s="166"/>
      <c r="E72" s="166"/>
      <c r="F72" s="166"/>
    </row>
    <row r="73" spans="2:6" x14ac:dyDescent="0.25">
      <c r="B73" s="166"/>
      <c r="C73" s="166"/>
      <c r="D73" s="166"/>
      <c r="E73" s="166"/>
      <c r="F73" s="166"/>
    </row>
    <row r="74" spans="2:6" x14ac:dyDescent="0.25">
      <c r="B74" s="166"/>
      <c r="C74" s="166"/>
      <c r="D74" s="166"/>
      <c r="E74" s="166"/>
      <c r="F74" s="166"/>
    </row>
    <row r="75" spans="2:6" x14ac:dyDescent="0.25">
      <c r="B75" s="166"/>
      <c r="C75" s="166"/>
      <c r="D75" s="166"/>
      <c r="E75" s="166"/>
      <c r="F75" s="166"/>
    </row>
    <row r="76" spans="2:6" x14ac:dyDescent="0.25">
      <c r="B76" s="166"/>
      <c r="C76" s="166"/>
      <c r="D76" s="166"/>
      <c r="E76" s="166"/>
      <c r="F76" s="166"/>
    </row>
    <row r="77" spans="2:6" x14ac:dyDescent="0.25">
      <c r="B77" s="166"/>
      <c r="C77" s="166"/>
      <c r="D77" s="166"/>
      <c r="E77" s="166"/>
      <c r="F77" s="166"/>
    </row>
    <row r="78" spans="2:6" x14ac:dyDescent="0.25">
      <c r="B78" s="166"/>
      <c r="C78" s="166"/>
      <c r="D78" s="166"/>
      <c r="E78" s="166"/>
      <c r="F78" s="166"/>
    </row>
    <row r="79" spans="2:6" x14ac:dyDescent="0.25">
      <c r="B79" s="166"/>
      <c r="C79" s="166"/>
      <c r="D79" s="166"/>
      <c r="E79" s="166"/>
      <c r="F79" s="166"/>
    </row>
    <row r="80" spans="2:6" x14ac:dyDescent="0.25">
      <c r="B80" s="166"/>
      <c r="C80" s="166"/>
      <c r="D80" s="166"/>
      <c r="E80" s="166"/>
      <c r="F80" s="166"/>
    </row>
    <row r="81" spans="2:6" x14ac:dyDescent="0.25">
      <c r="B81" s="166"/>
      <c r="C81" s="166"/>
      <c r="D81" s="166"/>
      <c r="E81" s="166"/>
      <c r="F81" s="166"/>
    </row>
    <row r="82" spans="2:6" x14ac:dyDescent="0.25">
      <c r="B82" s="166"/>
      <c r="C82" s="166"/>
      <c r="D82" s="166"/>
      <c r="E82" s="166"/>
      <c r="F82" s="166"/>
    </row>
    <row r="83" spans="2:6" x14ac:dyDescent="0.25">
      <c r="B83" s="166"/>
      <c r="C83" s="166"/>
      <c r="D83" s="166"/>
      <c r="E83" s="166"/>
      <c r="F83" s="166"/>
    </row>
    <row r="84" spans="2:6" x14ac:dyDescent="0.25">
      <c r="B84" s="166"/>
      <c r="C84" s="166"/>
      <c r="D84" s="166"/>
      <c r="E84" s="166"/>
      <c r="F84" s="166"/>
    </row>
    <row r="85" spans="2:6" x14ac:dyDescent="0.25">
      <c r="B85" s="166"/>
      <c r="C85" s="166"/>
      <c r="D85" s="166"/>
      <c r="E85" s="166"/>
      <c r="F85" s="166"/>
    </row>
    <row r="86" spans="2:6" x14ac:dyDescent="0.25">
      <c r="B86" s="166"/>
      <c r="C86" s="166"/>
      <c r="D86" s="166"/>
      <c r="E86" s="166"/>
      <c r="F86" s="166"/>
    </row>
    <row r="87" spans="2:6" x14ac:dyDescent="0.25">
      <c r="B87" s="166"/>
      <c r="C87" s="166"/>
      <c r="D87" s="166"/>
      <c r="E87" s="166"/>
      <c r="F87" s="166"/>
    </row>
    <row r="88" spans="2:6" x14ac:dyDescent="0.25">
      <c r="B88" s="166"/>
      <c r="C88" s="166"/>
      <c r="D88" s="166"/>
      <c r="E88" s="166"/>
      <c r="F88" s="166"/>
    </row>
    <row r="89" spans="2:6" x14ac:dyDescent="0.25">
      <c r="B89" s="166"/>
      <c r="C89" s="166"/>
      <c r="D89" s="166"/>
      <c r="E89" s="166"/>
      <c r="F89" s="166"/>
    </row>
    <row r="90" spans="2:6" x14ac:dyDescent="0.25">
      <c r="B90" s="166"/>
      <c r="C90" s="166"/>
      <c r="D90" s="166"/>
      <c r="E90" s="166"/>
      <c r="F90" s="166"/>
    </row>
    <row r="91" spans="2:6" x14ac:dyDescent="0.25">
      <c r="B91" s="166"/>
      <c r="C91" s="166"/>
      <c r="D91" s="166"/>
      <c r="E91" s="166"/>
      <c r="F91" s="166"/>
    </row>
    <row r="92" spans="2:6" x14ac:dyDescent="0.25">
      <c r="B92" s="166"/>
      <c r="C92" s="166"/>
      <c r="D92" s="166"/>
      <c r="E92" s="166"/>
      <c r="F92" s="166"/>
    </row>
  </sheetData>
  <mergeCells count="6">
    <mergeCell ref="A38:F38"/>
    <mergeCell ref="A1:A2"/>
    <mergeCell ref="B1:B2"/>
    <mergeCell ref="A4:F4"/>
    <mergeCell ref="A16:F16"/>
    <mergeCell ref="A27:F27"/>
  </mergeCells>
  <pageMargins left="0.7" right="0.7" top="0.75" bottom="0.75" header="0.3" footer="0.3"/>
  <pageSetup paperSize="9" orientation="portrait" horizontalDpi="0"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Y29"/>
  <sheetViews>
    <sheetView topLeftCell="EB1" zoomScale="80" zoomScaleNormal="80" workbookViewId="0">
      <selection activeCell="GB3" sqref="GB3:GE3"/>
    </sheetView>
  </sheetViews>
  <sheetFormatPr defaultColWidth="5.42578125" defaultRowHeight="15.75" x14ac:dyDescent="0.25"/>
  <cols>
    <col min="1" max="1" width="3.28515625" style="251" customWidth="1"/>
    <col min="2" max="2" width="39.85546875" style="180" customWidth="1"/>
    <col min="3" max="3" width="20.42578125" style="261" customWidth="1"/>
    <col min="4" max="12" width="3.7109375" style="251" customWidth="1"/>
    <col min="13" max="13" width="3.7109375" style="262" customWidth="1"/>
    <col min="14" max="19" width="3.7109375" style="251" customWidth="1"/>
    <col min="20" max="41" width="3.7109375" style="262" customWidth="1"/>
    <col min="42" max="47" width="3.7109375" style="251" customWidth="1"/>
    <col min="48" max="48" width="3.7109375" style="262" customWidth="1"/>
    <col min="49" max="53" width="3.7109375" style="251" customWidth="1"/>
    <col min="54" max="59" width="3.7109375" style="262" customWidth="1"/>
    <col min="60" max="62" width="3.7109375" style="251" customWidth="1"/>
    <col min="63" max="82" width="3.7109375" style="262" customWidth="1"/>
    <col min="83" max="93" width="3.7109375" style="251" customWidth="1"/>
    <col min="94" max="94" width="3.7109375" style="262" customWidth="1"/>
    <col min="95" max="95" width="4.7109375" style="251" customWidth="1"/>
    <col min="96" max="96" width="3.5703125" style="262" bestFit="1" customWidth="1"/>
    <col min="97" max="97" width="5.42578125" style="262" customWidth="1"/>
    <col min="98" max="98" width="4.5703125" style="262" customWidth="1"/>
    <col min="99" max="132" width="3.7109375" style="262" customWidth="1"/>
    <col min="133" max="133" width="3.7109375" style="251" customWidth="1"/>
    <col min="134" max="144" width="3.7109375" style="262" customWidth="1"/>
    <col min="145" max="146" width="3.7109375" style="251" customWidth="1"/>
    <col min="147" max="148" width="3.7109375" style="262" customWidth="1"/>
    <col min="149" max="149" width="3.7109375" style="251" customWidth="1"/>
    <col min="150" max="152" width="3.7109375" style="262" customWidth="1"/>
    <col min="153" max="153" width="3.7109375" style="261" customWidth="1"/>
    <col min="154" max="179" width="3.7109375" style="262" customWidth="1"/>
    <col min="180" max="184" width="3.7109375" style="251" customWidth="1"/>
    <col min="185" max="185" width="3.7109375" style="262" customWidth="1"/>
    <col min="186" max="186" width="3.7109375" style="251" customWidth="1"/>
    <col min="187" max="187" width="3.7109375" style="262" customWidth="1"/>
    <col min="188" max="190" width="3.7109375" style="251" customWidth="1"/>
    <col min="191" max="193" width="3.7109375" style="262" customWidth="1"/>
    <col min="194" max="197" width="3.7109375" style="251" customWidth="1"/>
    <col min="198" max="204" width="3.7109375" style="262" customWidth="1"/>
    <col min="205" max="210" width="3.7109375" style="251" customWidth="1"/>
    <col min="211" max="211" width="3.7109375" style="262" customWidth="1"/>
    <col min="212" max="212" width="3.7109375" style="251" customWidth="1"/>
    <col min="213" max="217" width="3.7109375" style="262" customWidth="1"/>
    <col min="218" max="222" width="3.7109375" style="251" customWidth="1"/>
    <col min="223" max="228" width="3.7109375" style="262" customWidth="1"/>
    <col min="229" max="230" width="3.7109375" style="251" customWidth="1"/>
    <col min="231" max="231" width="3.7109375" style="262" customWidth="1"/>
    <col min="232" max="232" width="3.7109375" style="251" customWidth="1"/>
    <col min="233" max="233" width="9.140625" style="251" bestFit="1" customWidth="1"/>
    <col min="234" max="16384" width="5.42578125" style="251"/>
  </cols>
  <sheetData>
    <row r="1" spans="1:232" ht="11.25" customHeight="1" x14ac:dyDescent="0.25"/>
    <row r="2" spans="1:232" hidden="1" x14ac:dyDescent="0.25"/>
    <row r="3" spans="1:232" s="302" customFormat="1" ht="90" customHeight="1" x14ac:dyDescent="0.25">
      <c r="A3" s="279"/>
      <c r="B3" s="279"/>
      <c r="C3" s="280"/>
      <c r="D3" s="699" t="s">
        <v>206</v>
      </c>
      <c r="E3" s="699"/>
      <c r="F3" s="700" t="s">
        <v>212</v>
      </c>
      <c r="G3" s="700"/>
      <c r="H3" s="701" t="s">
        <v>216</v>
      </c>
      <c r="I3" s="701"/>
      <c r="J3" s="716" t="s">
        <v>234</v>
      </c>
      <c r="K3" s="716"/>
      <c r="L3" s="717" t="s">
        <v>141</v>
      </c>
      <c r="M3" s="718"/>
      <c r="N3" s="718"/>
      <c r="O3" s="719" t="s">
        <v>242</v>
      </c>
      <c r="P3" s="719"/>
      <c r="Q3" s="719"/>
      <c r="R3" s="719"/>
      <c r="S3" s="720" t="s">
        <v>156</v>
      </c>
      <c r="T3" s="720"/>
      <c r="U3" s="720"/>
      <c r="V3" s="720"/>
      <c r="W3" s="721" t="s">
        <v>144</v>
      </c>
      <c r="X3" s="721"/>
      <c r="Y3" s="721"/>
      <c r="Z3" s="721"/>
      <c r="AA3" s="708" t="s">
        <v>273</v>
      </c>
      <c r="AB3" s="708"/>
      <c r="AC3" s="708"/>
      <c r="AD3" s="708"/>
      <c r="AE3" s="713" t="s">
        <v>277</v>
      </c>
      <c r="AF3" s="714"/>
      <c r="AG3" s="714"/>
      <c r="AH3" s="715"/>
      <c r="AI3" s="709" t="s">
        <v>160</v>
      </c>
      <c r="AJ3" s="710"/>
      <c r="AK3" s="710"/>
      <c r="AL3" s="711" t="s">
        <v>161</v>
      </c>
      <c r="AM3" s="711"/>
      <c r="AN3" s="711"/>
      <c r="AO3" s="711"/>
      <c r="AP3" s="712"/>
      <c r="AQ3" s="705" t="s">
        <v>279</v>
      </c>
      <c r="AR3" s="705"/>
      <c r="AS3" s="705"/>
      <c r="AT3" s="705"/>
      <c r="AU3" s="706" t="s">
        <v>289</v>
      </c>
      <c r="AV3" s="706"/>
      <c r="AW3" s="706"/>
      <c r="AX3" s="707" t="s">
        <v>278</v>
      </c>
      <c r="AY3" s="707"/>
      <c r="AZ3" s="707"/>
      <c r="BA3" s="702" t="s">
        <v>155</v>
      </c>
      <c r="BB3" s="703"/>
      <c r="BC3" s="703"/>
      <c r="BD3" s="703"/>
      <c r="BE3" s="704" t="s">
        <v>146</v>
      </c>
      <c r="BF3" s="704"/>
      <c r="BG3" s="704"/>
      <c r="BH3" s="727" t="s">
        <v>140</v>
      </c>
      <c r="BI3" s="727"/>
      <c r="BJ3" s="727"/>
      <c r="BK3" s="727"/>
      <c r="BL3" s="728" t="s">
        <v>475</v>
      </c>
      <c r="BM3" s="728"/>
      <c r="BN3" s="728"/>
      <c r="BO3" s="728"/>
      <c r="BP3" s="728"/>
      <c r="BQ3" s="729" t="s">
        <v>229</v>
      </c>
      <c r="BR3" s="729"/>
      <c r="BS3" s="729"/>
      <c r="BT3" s="729"/>
      <c r="BU3" s="641" t="s">
        <v>313</v>
      </c>
      <c r="BV3" s="642"/>
      <c r="BW3" s="642"/>
      <c r="BX3" s="642"/>
      <c r="BY3" s="643" t="s">
        <v>118</v>
      </c>
      <c r="BZ3" s="643"/>
      <c r="CA3" s="643"/>
      <c r="CB3" s="653" t="s">
        <v>122</v>
      </c>
      <c r="CC3" s="654"/>
      <c r="CD3" s="655"/>
      <c r="CE3" s="723" t="s">
        <v>509</v>
      </c>
      <c r="CF3" s="724"/>
      <c r="CG3" s="725"/>
      <c r="CH3" s="726" t="s">
        <v>123</v>
      </c>
      <c r="CI3" s="726"/>
      <c r="CJ3" s="726"/>
      <c r="CK3" s="726"/>
      <c r="CL3" s="722" t="s">
        <v>230</v>
      </c>
      <c r="CM3" s="722"/>
      <c r="CN3" s="722"/>
      <c r="CO3" s="722"/>
      <c r="CP3" s="691" t="s">
        <v>162</v>
      </c>
      <c r="CQ3" s="692"/>
      <c r="CR3" s="692"/>
      <c r="CS3" s="693"/>
      <c r="CT3" s="668" t="s">
        <v>215</v>
      </c>
      <c r="CU3" s="694"/>
      <c r="CV3" s="694"/>
      <c r="CW3" s="669"/>
      <c r="CX3" s="695" t="s">
        <v>121</v>
      </c>
      <c r="CY3" s="696"/>
      <c r="CZ3" s="696"/>
      <c r="DA3" s="696"/>
      <c r="DB3" s="697"/>
      <c r="DC3" s="687" t="s">
        <v>168</v>
      </c>
      <c r="DD3" s="688"/>
      <c r="DE3" s="688"/>
      <c r="DF3" s="689" t="s">
        <v>495</v>
      </c>
      <c r="DG3" s="689"/>
      <c r="DH3" s="690"/>
      <c r="DI3" s="684" t="s">
        <v>124</v>
      </c>
      <c r="DJ3" s="685"/>
      <c r="DK3" s="685"/>
      <c r="DL3" s="685"/>
      <c r="DM3" s="686"/>
      <c r="DN3" s="747" t="s">
        <v>115</v>
      </c>
      <c r="DO3" s="748"/>
      <c r="DP3" s="748"/>
      <c r="DQ3" s="748"/>
      <c r="DR3" s="749" t="s">
        <v>169</v>
      </c>
      <c r="DS3" s="750"/>
      <c r="DT3" s="751"/>
      <c r="DU3" s="752" t="s">
        <v>228</v>
      </c>
      <c r="DV3" s="753"/>
      <c r="DW3" s="753"/>
      <c r="DX3" s="754"/>
      <c r="DY3" s="681" t="s">
        <v>125</v>
      </c>
      <c r="DZ3" s="682"/>
      <c r="EA3" s="682"/>
      <c r="EB3" s="683"/>
      <c r="EC3" s="675" t="s">
        <v>50</v>
      </c>
      <c r="ED3" s="676"/>
      <c r="EE3" s="676"/>
      <c r="EF3" s="676"/>
      <c r="EG3" s="677"/>
      <c r="EH3" s="678" t="s">
        <v>333</v>
      </c>
      <c r="EI3" s="679"/>
      <c r="EJ3" s="680"/>
      <c r="EK3" s="744" t="s">
        <v>170</v>
      </c>
      <c r="EL3" s="745"/>
      <c r="EM3" s="745"/>
      <c r="EN3" s="745"/>
      <c r="EO3" s="746"/>
      <c r="EP3" s="638" t="s">
        <v>147</v>
      </c>
      <c r="EQ3" s="639"/>
      <c r="ER3" s="639"/>
      <c r="ES3" s="640"/>
      <c r="ET3" s="730" t="s">
        <v>133</v>
      </c>
      <c r="EU3" s="731"/>
      <c r="EV3" s="731"/>
      <c r="EW3" s="732"/>
      <c r="EX3" s="733" t="s">
        <v>148</v>
      </c>
      <c r="EY3" s="734"/>
      <c r="EZ3" s="734"/>
      <c r="FA3" s="735"/>
      <c r="FB3" s="736" t="s">
        <v>150</v>
      </c>
      <c r="FC3" s="737"/>
      <c r="FD3" s="737"/>
      <c r="FE3" s="737"/>
      <c r="FF3" s="738"/>
      <c r="FG3" s="739" t="s">
        <v>152</v>
      </c>
      <c r="FH3" s="740"/>
      <c r="FI3" s="740"/>
      <c r="FJ3" s="740"/>
      <c r="FK3" s="740"/>
      <c r="FL3" s="741" t="s">
        <v>154</v>
      </c>
      <c r="FM3" s="742"/>
      <c r="FN3" s="742"/>
      <c r="FO3" s="742"/>
      <c r="FP3" s="743"/>
      <c r="FQ3" s="626" t="s">
        <v>153</v>
      </c>
      <c r="FR3" s="627"/>
      <c r="FS3" s="627"/>
      <c r="FT3" s="627"/>
      <c r="FU3" s="628"/>
      <c r="FV3" s="629" t="s">
        <v>151</v>
      </c>
      <c r="FW3" s="630"/>
      <c r="FX3" s="631"/>
      <c r="FY3" s="632" t="s">
        <v>134</v>
      </c>
      <c r="FZ3" s="633"/>
      <c r="GA3" s="634"/>
      <c r="GB3" s="635" t="s">
        <v>149</v>
      </c>
      <c r="GC3" s="636"/>
      <c r="GD3" s="636"/>
      <c r="GE3" s="637"/>
      <c r="GF3" s="624" t="s">
        <v>137</v>
      </c>
      <c r="GG3" s="625"/>
      <c r="GH3" s="665" t="s">
        <v>138</v>
      </c>
      <c r="GI3" s="666"/>
      <c r="GJ3" s="667"/>
      <c r="GK3" s="668" t="s">
        <v>139</v>
      </c>
      <c r="GL3" s="669"/>
      <c r="GM3" s="670" t="s">
        <v>2</v>
      </c>
      <c r="GN3" s="671"/>
      <c r="GO3" s="672" t="s">
        <v>236</v>
      </c>
      <c r="GP3" s="673"/>
      <c r="GQ3" s="673"/>
      <c r="GR3" s="674"/>
      <c r="GS3" s="653" t="s">
        <v>237</v>
      </c>
      <c r="GT3" s="654"/>
      <c r="GU3" s="654"/>
      <c r="GV3" s="654"/>
      <c r="GW3" s="655"/>
      <c r="GX3" s="656" t="s">
        <v>132</v>
      </c>
      <c r="GY3" s="657"/>
      <c r="GZ3" s="658" t="s">
        <v>377</v>
      </c>
      <c r="HA3" s="659"/>
      <c r="HB3" s="660" t="s">
        <v>235</v>
      </c>
      <c r="HC3" s="661"/>
      <c r="HD3" s="662" t="s">
        <v>135</v>
      </c>
      <c r="HE3" s="663"/>
      <c r="HF3" s="663"/>
      <c r="HG3" s="663"/>
      <c r="HH3" s="664"/>
      <c r="HI3" s="619" t="s">
        <v>136</v>
      </c>
      <c r="HJ3" s="620"/>
      <c r="HK3" s="621" t="s">
        <v>3</v>
      </c>
      <c r="HL3" s="622"/>
      <c r="HM3" s="623"/>
      <c r="HN3" s="650" t="s">
        <v>127</v>
      </c>
      <c r="HO3" s="651"/>
      <c r="HP3" s="652"/>
      <c r="HQ3" s="647" t="s">
        <v>128</v>
      </c>
      <c r="HR3" s="648"/>
      <c r="HS3" s="648"/>
      <c r="HT3" s="649"/>
      <c r="HU3" s="644" t="s">
        <v>129</v>
      </c>
      <c r="HV3" s="645"/>
      <c r="HW3" s="645"/>
      <c r="HX3" s="646"/>
    </row>
    <row r="4" spans="1:232" ht="31.5" x14ac:dyDescent="0.25">
      <c r="A4" s="252" t="s">
        <v>4</v>
      </c>
      <c r="B4" s="264" t="s">
        <v>5</v>
      </c>
      <c r="C4" s="246" t="s">
        <v>244</v>
      </c>
      <c r="D4" s="615" t="s">
        <v>246</v>
      </c>
      <c r="E4" s="616"/>
      <c r="F4" s="616"/>
      <c r="G4" s="616"/>
      <c r="H4" s="616"/>
      <c r="I4" s="616"/>
      <c r="J4" s="616"/>
      <c r="K4" s="617"/>
      <c r="L4" s="698" t="s">
        <v>208</v>
      </c>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t="s">
        <v>248</v>
      </c>
      <c r="AR4" s="698"/>
      <c r="AS4" s="698"/>
      <c r="AT4" s="698"/>
      <c r="AU4" s="698"/>
      <c r="AV4" s="698"/>
      <c r="AW4" s="698"/>
      <c r="AX4" s="698"/>
      <c r="AY4" s="698"/>
      <c r="AZ4" s="698"/>
      <c r="BA4" s="698"/>
      <c r="BB4" s="698"/>
      <c r="BC4" s="698"/>
      <c r="BD4" s="698"/>
      <c r="BE4" s="698"/>
      <c r="BF4" s="698"/>
      <c r="BG4" s="698"/>
      <c r="BH4" s="612" t="s">
        <v>209</v>
      </c>
      <c r="BI4" s="613"/>
      <c r="BJ4" s="613"/>
      <c r="BK4" s="613"/>
      <c r="BL4" s="613"/>
      <c r="BM4" s="613"/>
      <c r="BN4" s="613"/>
      <c r="BO4" s="613"/>
      <c r="BP4" s="613"/>
      <c r="BQ4" s="613"/>
      <c r="BR4" s="613"/>
      <c r="BS4" s="613"/>
      <c r="BT4" s="613"/>
      <c r="BU4" s="613"/>
      <c r="BV4" s="613"/>
      <c r="BW4" s="613"/>
      <c r="BX4" s="613"/>
      <c r="BY4" s="613"/>
      <c r="BZ4" s="613"/>
      <c r="CA4" s="613"/>
      <c r="CB4" s="613"/>
      <c r="CC4" s="613"/>
      <c r="CD4" s="613"/>
      <c r="CE4" s="613"/>
      <c r="CF4" s="613"/>
      <c r="CG4" s="613"/>
      <c r="CH4" s="613"/>
      <c r="CI4" s="613"/>
      <c r="CJ4" s="613"/>
      <c r="CK4" s="613"/>
      <c r="CL4" s="613"/>
      <c r="CM4" s="613"/>
      <c r="CN4" s="613"/>
      <c r="CO4" s="614"/>
      <c r="CP4" s="612" t="s">
        <v>210</v>
      </c>
      <c r="CQ4" s="613"/>
      <c r="CR4" s="613"/>
      <c r="CS4" s="613"/>
      <c r="CT4" s="613"/>
      <c r="CU4" s="613"/>
      <c r="CV4" s="613"/>
      <c r="CW4" s="613"/>
      <c r="CX4" s="613"/>
      <c r="CY4" s="613"/>
      <c r="CZ4" s="613"/>
      <c r="DA4" s="613"/>
      <c r="DB4" s="613"/>
      <c r="DC4" s="613"/>
      <c r="DD4" s="613"/>
      <c r="DE4" s="613"/>
      <c r="DF4" s="613"/>
      <c r="DG4" s="613"/>
      <c r="DH4" s="614"/>
      <c r="DI4" s="612" t="s">
        <v>115</v>
      </c>
      <c r="DJ4" s="613"/>
      <c r="DK4" s="613"/>
      <c r="DL4" s="613"/>
      <c r="DM4" s="613"/>
      <c r="DN4" s="613"/>
      <c r="DO4" s="613"/>
      <c r="DP4" s="613"/>
      <c r="DQ4" s="613"/>
      <c r="DR4" s="613"/>
      <c r="DS4" s="613"/>
      <c r="DT4" s="613"/>
      <c r="DU4" s="613"/>
      <c r="DV4" s="613"/>
      <c r="DW4" s="613"/>
      <c r="DX4" s="613"/>
      <c r="DY4" s="613"/>
      <c r="DZ4" s="613"/>
      <c r="EA4" s="613"/>
      <c r="EB4" s="614"/>
      <c r="EC4" s="618" t="s">
        <v>50</v>
      </c>
      <c r="ED4" s="618"/>
      <c r="EE4" s="618"/>
      <c r="EF4" s="618"/>
      <c r="EG4" s="618"/>
      <c r="EH4" s="618"/>
      <c r="EI4" s="618"/>
      <c r="EJ4" s="618"/>
      <c r="EK4" s="618"/>
      <c r="EL4" s="618"/>
      <c r="EM4" s="618"/>
      <c r="EN4" s="618"/>
      <c r="EO4" s="618"/>
      <c r="EP4" s="618" t="s">
        <v>116</v>
      </c>
      <c r="EQ4" s="618"/>
      <c r="ER4" s="618"/>
      <c r="ES4" s="618"/>
      <c r="ET4" s="618"/>
      <c r="EU4" s="618"/>
      <c r="EV4" s="618"/>
      <c r="EW4" s="618"/>
      <c r="EX4" s="618"/>
      <c r="EY4" s="618"/>
      <c r="EZ4" s="618"/>
      <c r="FA4" s="618"/>
      <c r="FB4" s="618"/>
      <c r="FC4" s="618"/>
      <c r="FD4" s="618"/>
      <c r="FE4" s="618"/>
      <c r="FF4" s="618"/>
      <c r="FG4" s="618"/>
      <c r="FH4" s="618"/>
      <c r="FI4" s="618"/>
      <c r="FJ4" s="618"/>
      <c r="FK4" s="618"/>
      <c r="FL4" s="618"/>
      <c r="FM4" s="618"/>
      <c r="FN4" s="618"/>
      <c r="FO4" s="618"/>
      <c r="FP4" s="618"/>
      <c r="FQ4" s="618"/>
      <c r="FR4" s="618"/>
      <c r="FS4" s="618"/>
      <c r="FT4" s="618"/>
      <c r="FU4" s="618"/>
      <c r="FV4" s="618"/>
      <c r="FW4" s="618"/>
      <c r="FX4" s="618"/>
      <c r="FY4" s="612" t="s">
        <v>211</v>
      </c>
      <c r="FZ4" s="613"/>
      <c r="GA4" s="613"/>
      <c r="GB4" s="613"/>
      <c r="GC4" s="613"/>
      <c r="GD4" s="613"/>
      <c r="GE4" s="614"/>
      <c r="GF4" s="618" t="s">
        <v>130</v>
      </c>
      <c r="GG4" s="618"/>
      <c r="GH4" s="618"/>
      <c r="GI4" s="618"/>
      <c r="GJ4" s="618"/>
      <c r="GK4" s="618"/>
      <c r="GL4" s="618"/>
      <c r="GM4" s="618"/>
      <c r="GN4" s="618"/>
      <c r="GO4" s="612" t="s">
        <v>504</v>
      </c>
      <c r="GP4" s="613"/>
      <c r="GQ4" s="613"/>
      <c r="GR4" s="613"/>
      <c r="GS4" s="613"/>
      <c r="GT4" s="613"/>
      <c r="GU4" s="613"/>
      <c r="GV4" s="613"/>
      <c r="GW4" s="613"/>
      <c r="GX4" s="613"/>
      <c r="GY4" s="613"/>
      <c r="GZ4" s="613"/>
      <c r="HA4" s="613"/>
      <c r="HB4" s="613"/>
      <c r="HC4" s="614"/>
      <c r="HD4" s="618" t="s">
        <v>117</v>
      </c>
      <c r="HE4" s="618"/>
      <c r="HF4" s="618"/>
      <c r="HG4" s="618"/>
      <c r="HH4" s="618"/>
      <c r="HI4" s="618"/>
      <c r="HJ4" s="618"/>
      <c r="HK4" s="618"/>
      <c r="HL4" s="618"/>
      <c r="HM4" s="618"/>
      <c r="HN4" s="618" t="s">
        <v>207</v>
      </c>
      <c r="HO4" s="618"/>
      <c r="HP4" s="618"/>
      <c r="HQ4" s="618"/>
      <c r="HR4" s="618"/>
      <c r="HS4" s="618"/>
      <c r="HT4" s="618"/>
      <c r="HU4" s="618"/>
      <c r="HV4" s="618"/>
      <c r="HW4" s="618"/>
      <c r="HX4" s="618"/>
    </row>
    <row r="5" spans="1:232" s="268" customFormat="1" ht="102.75" customHeight="1" x14ac:dyDescent="0.25">
      <c r="A5" s="290" t="s">
        <v>6</v>
      </c>
      <c r="B5" s="290" t="s">
        <v>7</v>
      </c>
      <c r="C5" s="290" t="s">
        <v>8</v>
      </c>
      <c r="D5" s="272" t="s">
        <v>261</v>
      </c>
      <c r="E5" s="272" t="s">
        <v>262</v>
      </c>
      <c r="F5" s="313" t="s">
        <v>263</v>
      </c>
      <c r="G5" s="313" t="s">
        <v>264</v>
      </c>
      <c r="H5" s="269" t="s">
        <v>265</v>
      </c>
      <c r="I5" s="269" t="s">
        <v>266</v>
      </c>
      <c r="J5" s="314" t="s">
        <v>267</v>
      </c>
      <c r="K5" s="314" t="s">
        <v>268</v>
      </c>
      <c r="L5" s="271" t="s">
        <v>272</v>
      </c>
      <c r="M5" s="271" t="s">
        <v>466</v>
      </c>
      <c r="N5" s="271" t="s">
        <v>467</v>
      </c>
      <c r="O5" s="273" t="s">
        <v>269</v>
      </c>
      <c r="P5" s="273" t="s">
        <v>270</v>
      </c>
      <c r="Q5" s="273" t="s">
        <v>119</v>
      </c>
      <c r="R5" s="273" t="s">
        <v>120</v>
      </c>
      <c r="S5" s="356" t="s">
        <v>271</v>
      </c>
      <c r="T5" s="357" t="s">
        <v>217</v>
      </c>
      <c r="U5" s="357" t="s">
        <v>218</v>
      </c>
      <c r="V5" s="357" t="s">
        <v>219</v>
      </c>
      <c r="W5" s="275" t="s">
        <v>220</v>
      </c>
      <c r="X5" s="275" t="s">
        <v>221</v>
      </c>
      <c r="Y5" s="275" t="s">
        <v>222</v>
      </c>
      <c r="Z5" s="275" t="s">
        <v>223</v>
      </c>
      <c r="AA5" s="276" t="s">
        <v>224</v>
      </c>
      <c r="AB5" s="276" t="s">
        <v>468</v>
      </c>
      <c r="AC5" s="276" t="s">
        <v>226</v>
      </c>
      <c r="AD5" s="277" t="s">
        <v>225</v>
      </c>
      <c r="AE5" s="354" t="s">
        <v>469</v>
      </c>
      <c r="AF5" s="354" t="s">
        <v>470</v>
      </c>
      <c r="AG5" s="354" t="s">
        <v>226</v>
      </c>
      <c r="AH5" s="354" t="s">
        <v>274</v>
      </c>
      <c r="AI5" s="278" t="s">
        <v>227</v>
      </c>
      <c r="AJ5" s="274" t="s">
        <v>275</v>
      </c>
      <c r="AK5" s="274" t="s">
        <v>276</v>
      </c>
      <c r="AL5" s="270" t="s">
        <v>280</v>
      </c>
      <c r="AM5" s="270" t="s">
        <v>282</v>
      </c>
      <c r="AN5" s="270" t="s">
        <v>283</v>
      </c>
      <c r="AO5" s="270" t="s">
        <v>281</v>
      </c>
      <c r="AP5" s="270" t="s">
        <v>284</v>
      </c>
      <c r="AQ5" s="282" t="s">
        <v>285</v>
      </c>
      <c r="AR5" s="282" t="s">
        <v>286</v>
      </c>
      <c r="AS5" s="282" t="s">
        <v>287</v>
      </c>
      <c r="AT5" s="282" t="s">
        <v>288</v>
      </c>
      <c r="AU5" s="284" t="s">
        <v>290</v>
      </c>
      <c r="AV5" s="284" t="s">
        <v>471</v>
      </c>
      <c r="AW5" s="284" t="s">
        <v>291</v>
      </c>
      <c r="AX5" s="283" t="s">
        <v>292</v>
      </c>
      <c r="AY5" s="283" t="s">
        <v>293</v>
      </c>
      <c r="AZ5" s="283" t="s">
        <v>294</v>
      </c>
      <c r="BA5" s="285" t="s">
        <v>214</v>
      </c>
      <c r="BB5" s="285" t="s">
        <v>295</v>
      </c>
      <c r="BC5" s="285" t="s">
        <v>296</v>
      </c>
      <c r="BD5" s="285" t="s">
        <v>297</v>
      </c>
      <c r="BE5" s="301" t="s">
        <v>300</v>
      </c>
      <c r="BF5" s="301" t="s">
        <v>298</v>
      </c>
      <c r="BG5" s="301" t="s">
        <v>299</v>
      </c>
      <c r="BH5" s="380" t="s">
        <v>301</v>
      </c>
      <c r="BI5" s="380" t="s">
        <v>302</v>
      </c>
      <c r="BJ5" s="380" t="s">
        <v>296</v>
      </c>
      <c r="BK5" s="380" t="s">
        <v>303</v>
      </c>
      <c r="BL5" s="381" t="s">
        <v>304</v>
      </c>
      <c r="BM5" s="381" t="s">
        <v>305</v>
      </c>
      <c r="BN5" s="381" t="s">
        <v>309</v>
      </c>
      <c r="BO5" s="381" t="s">
        <v>306</v>
      </c>
      <c r="BP5" s="381" t="s">
        <v>307</v>
      </c>
      <c r="BQ5" s="382" t="s">
        <v>308</v>
      </c>
      <c r="BR5" s="382" t="s">
        <v>311</v>
      </c>
      <c r="BS5" s="382" t="s">
        <v>310</v>
      </c>
      <c r="BT5" s="382" t="s">
        <v>312</v>
      </c>
      <c r="BU5" s="300" t="s">
        <v>314</v>
      </c>
      <c r="BV5" s="300" t="s">
        <v>315</v>
      </c>
      <c r="BW5" s="300" t="s">
        <v>316</v>
      </c>
      <c r="BX5" s="300" t="s">
        <v>317</v>
      </c>
      <c r="BY5" s="383" t="s">
        <v>318</v>
      </c>
      <c r="BZ5" s="383" t="s">
        <v>319</v>
      </c>
      <c r="CA5" s="383" t="s">
        <v>320</v>
      </c>
      <c r="CB5" s="384" t="s">
        <v>321</v>
      </c>
      <c r="CC5" s="384" t="s">
        <v>322</v>
      </c>
      <c r="CD5" s="384" t="s">
        <v>323</v>
      </c>
      <c r="CE5" s="385" t="s">
        <v>213</v>
      </c>
      <c r="CF5" s="385" t="s">
        <v>324</v>
      </c>
      <c r="CG5" s="385" t="s">
        <v>325</v>
      </c>
      <c r="CH5" s="386" t="s">
        <v>214</v>
      </c>
      <c r="CI5" s="386" t="s">
        <v>326</v>
      </c>
      <c r="CJ5" s="386" t="s">
        <v>327</v>
      </c>
      <c r="CK5" s="386" t="s">
        <v>328</v>
      </c>
      <c r="CL5" s="387" t="s">
        <v>329</v>
      </c>
      <c r="CM5" s="387" t="s">
        <v>330</v>
      </c>
      <c r="CN5" s="387" t="s">
        <v>331</v>
      </c>
      <c r="CO5" s="387" t="s">
        <v>332</v>
      </c>
      <c r="CP5" s="388" t="s">
        <v>334</v>
      </c>
      <c r="CQ5" s="389" t="s">
        <v>335</v>
      </c>
      <c r="CR5" s="390" t="s">
        <v>336</v>
      </c>
      <c r="CS5" s="391" t="s">
        <v>337</v>
      </c>
      <c r="CT5" s="392" t="s">
        <v>338</v>
      </c>
      <c r="CU5" s="393" t="s">
        <v>339</v>
      </c>
      <c r="CV5" s="393" t="s">
        <v>340</v>
      </c>
      <c r="CW5" s="393" t="s">
        <v>341</v>
      </c>
      <c r="CX5" s="394" t="s">
        <v>342</v>
      </c>
      <c r="CY5" s="394" t="s">
        <v>343</v>
      </c>
      <c r="CZ5" s="394" t="s">
        <v>344</v>
      </c>
      <c r="DA5" s="394" t="s">
        <v>346</v>
      </c>
      <c r="DB5" s="394" t="s">
        <v>345</v>
      </c>
      <c r="DC5" s="395" t="s">
        <v>347</v>
      </c>
      <c r="DD5" s="395" t="s">
        <v>348</v>
      </c>
      <c r="DE5" s="395" t="s">
        <v>499</v>
      </c>
      <c r="DF5" s="473" t="s">
        <v>500</v>
      </c>
      <c r="DG5" s="473" t="s">
        <v>501</v>
      </c>
      <c r="DH5" s="473" t="s">
        <v>502</v>
      </c>
      <c r="DI5" s="396" t="s">
        <v>354</v>
      </c>
      <c r="DJ5" s="396" t="s">
        <v>355</v>
      </c>
      <c r="DK5" s="396" t="s">
        <v>356</v>
      </c>
      <c r="DL5" s="396" t="s">
        <v>357</v>
      </c>
      <c r="DM5" s="396" t="s">
        <v>358</v>
      </c>
      <c r="DN5" s="397" t="s">
        <v>359</v>
      </c>
      <c r="DO5" s="397" t="s">
        <v>360</v>
      </c>
      <c r="DP5" s="397" t="s">
        <v>356</v>
      </c>
      <c r="DQ5" s="397" t="s">
        <v>362</v>
      </c>
      <c r="DR5" s="398" t="s">
        <v>378</v>
      </c>
      <c r="DS5" s="398" t="s">
        <v>379</v>
      </c>
      <c r="DT5" s="398" t="s">
        <v>380</v>
      </c>
      <c r="DU5" s="399" t="s">
        <v>363</v>
      </c>
      <c r="DV5" s="399" t="s">
        <v>364</v>
      </c>
      <c r="DW5" s="399" t="s">
        <v>365</v>
      </c>
      <c r="DX5" s="399"/>
      <c r="DY5" s="400" t="s">
        <v>361</v>
      </c>
      <c r="DZ5" s="400" t="s">
        <v>366</v>
      </c>
      <c r="EA5" s="400" t="s">
        <v>367</v>
      </c>
      <c r="EB5" s="400" t="s">
        <v>368</v>
      </c>
      <c r="EC5" s="401" t="s">
        <v>369</v>
      </c>
      <c r="ED5" s="401" t="s">
        <v>371</v>
      </c>
      <c r="EE5" s="401" t="s">
        <v>373</v>
      </c>
      <c r="EF5" s="401" t="s">
        <v>372</v>
      </c>
      <c r="EG5" s="401" t="s">
        <v>370</v>
      </c>
      <c r="EH5" s="402" t="s">
        <v>374</v>
      </c>
      <c r="EI5" s="402" t="s">
        <v>375</v>
      </c>
      <c r="EJ5" s="309" t="s">
        <v>376</v>
      </c>
      <c r="EK5" s="310" t="s">
        <v>349</v>
      </c>
      <c r="EL5" s="310" t="s">
        <v>350</v>
      </c>
      <c r="EM5" s="310" t="s">
        <v>351</v>
      </c>
      <c r="EN5" s="310" t="s">
        <v>352</v>
      </c>
      <c r="EO5" s="310" t="s">
        <v>353</v>
      </c>
      <c r="EP5" s="315" t="s">
        <v>381</v>
      </c>
      <c r="EQ5" s="315" t="s">
        <v>383</v>
      </c>
      <c r="ER5" s="315" t="s">
        <v>384</v>
      </c>
      <c r="ES5" s="315" t="s">
        <v>382</v>
      </c>
      <c r="ET5" s="367" t="s">
        <v>385</v>
      </c>
      <c r="EU5" s="367" t="s">
        <v>388</v>
      </c>
      <c r="EV5" s="367" t="s">
        <v>387</v>
      </c>
      <c r="EW5" s="368" t="s">
        <v>386</v>
      </c>
      <c r="EX5" s="311" t="s">
        <v>389</v>
      </c>
      <c r="EY5" s="311" t="s">
        <v>390</v>
      </c>
      <c r="EZ5" s="311" t="s">
        <v>391</v>
      </c>
      <c r="FA5" s="311" t="s">
        <v>392</v>
      </c>
      <c r="FB5" s="293" t="s">
        <v>393</v>
      </c>
      <c r="FC5" s="293" t="s">
        <v>394</v>
      </c>
      <c r="FD5" s="293" t="s">
        <v>395</v>
      </c>
      <c r="FE5" s="293" t="s">
        <v>397</v>
      </c>
      <c r="FF5" s="293" t="s">
        <v>396</v>
      </c>
      <c r="FG5" s="312" t="s">
        <v>398</v>
      </c>
      <c r="FH5" s="312" t="s">
        <v>399</v>
      </c>
      <c r="FI5" s="312" t="s">
        <v>400</v>
      </c>
      <c r="FJ5" s="312" t="s">
        <v>401</v>
      </c>
      <c r="FK5" s="312" t="s">
        <v>402</v>
      </c>
      <c r="FL5" s="316" t="s">
        <v>403</v>
      </c>
      <c r="FM5" s="316" t="s">
        <v>404</v>
      </c>
      <c r="FN5" s="316" t="s">
        <v>405</v>
      </c>
      <c r="FO5" s="316" t="s">
        <v>406</v>
      </c>
      <c r="FP5" s="316" t="s">
        <v>407</v>
      </c>
      <c r="FQ5" s="317" t="s">
        <v>408</v>
      </c>
      <c r="FR5" s="317" t="s">
        <v>409</v>
      </c>
      <c r="FS5" s="317" t="s">
        <v>410</v>
      </c>
      <c r="FT5" s="317" t="s">
        <v>412</v>
      </c>
      <c r="FU5" s="317" t="s">
        <v>411</v>
      </c>
      <c r="FV5" s="318" t="s">
        <v>413</v>
      </c>
      <c r="FW5" s="318" t="s">
        <v>414</v>
      </c>
      <c r="FX5" s="318" t="s">
        <v>415</v>
      </c>
      <c r="FY5" s="319" t="s">
        <v>416</v>
      </c>
      <c r="FZ5" s="319" t="s">
        <v>417</v>
      </c>
      <c r="GA5" s="319" t="s">
        <v>418</v>
      </c>
      <c r="GB5" s="320" t="s">
        <v>419</v>
      </c>
      <c r="GC5" s="320" t="s">
        <v>421</v>
      </c>
      <c r="GD5" s="320" t="s">
        <v>420</v>
      </c>
      <c r="GE5" s="320" t="s">
        <v>422</v>
      </c>
      <c r="GF5" s="321" t="s">
        <v>423</v>
      </c>
      <c r="GG5" s="321" t="s">
        <v>424</v>
      </c>
      <c r="GH5" s="322" t="s">
        <v>425</v>
      </c>
      <c r="GI5" s="322" t="s">
        <v>426</v>
      </c>
      <c r="GJ5" s="322" t="s">
        <v>427</v>
      </c>
      <c r="GK5" s="304" t="s">
        <v>428</v>
      </c>
      <c r="GL5" s="304" t="s">
        <v>429</v>
      </c>
      <c r="GM5" s="325" t="s">
        <v>430</v>
      </c>
      <c r="GN5" s="325" t="s">
        <v>431</v>
      </c>
      <c r="GO5" s="323" t="s">
        <v>432</v>
      </c>
      <c r="GP5" s="323" t="s">
        <v>433</v>
      </c>
      <c r="GQ5" s="323" t="s">
        <v>434</v>
      </c>
      <c r="GR5" s="323" t="s">
        <v>435</v>
      </c>
      <c r="GS5" s="292" t="s">
        <v>436</v>
      </c>
      <c r="GT5" s="292" t="s">
        <v>437</v>
      </c>
      <c r="GU5" s="292" t="s">
        <v>438</v>
      </c>
      <c r="GV5" s="292" t="s">
        <v>439</v>
      </c>
      <c r="GW5" s="292" t="s">
        <v>440</v>
      </c>
      <c r="GX5" s="324" t="s">
        <v>441</v>
      </c>
      <c r="GY5" s="324" t="s">
        <v>442</v>
      </c>
      <c r="GZ5" s="326" t="s">
        <v>443</v>
      </c>
      <c r="HA5" s="326" t="s">
        <v>444</v>
      </c>
      <c r="HB5" s="327" t="s">
        <v>445</v>
      </c>
      <c r="HC5" s="327"/>
      <c r="HD5" s="331" t="s">
        <v>447</v>
      </c>
      <c r="HE5" s="331" t="s">
        <v>446</v>
      </c>
      <c r="HF5" s="331" t="s">
        <v>449</v>
      </c>
      <c r="HG5" s="331" t="s">
        <v>450</v>
      </c>
      <c r="HH5" s="331" t="s">
        <v>448</v>
      </c>
      <c r="HI5" s="328" t="s">
        <v>444</v>
      </c>
      <c r="HJ5" s="328" t="s">
        <v>451</v>
      </c>
      <c r="HK5" s="295" t="s">
        <v>452</v>
      </c>
      <c r="HL5" s="295" t="s">
        <v>465</v>
      </c>
      <c r="HM5" s="295" t="s">
        <v>453</v>
      </c>
      <c r="HN5" s="329" t="s">
        <v>454</v>
      </c>
      <c r="HO5" s="329" t="s">
        <v>455</v>
      </c>
      <c r="HP5" s="329" t="s">
        <v>456</v>
      </c>
      <c r="HQ5" s="330" t="s">
        <v>457</v>
      </c>
      <c r="HR5" s="330" t="s">
        <v>464</v>
      </c>
      <c r="HS5" s="330" t="s">
        <v>458</v>
      </c>
      <c r="HT5" s="330" t="s">
        <v>459</v>
      </c>
      <c r="HU5" s="297" t="s">
        <v>460</v>
      </c>
      <c r="HV5" s="297" t="s">
        <v>461</v>
      </c>
      <c r="HW5" s="297" t="s">
        <v>462</v>
      </c>
      <c r="HX5" s="297" t="s">
        <v>463</v>
      </c>
    </row>
    <row r="6" spans="1:232" ht="51.75" customHeight="1" x14ac:dyDescent="0.25">
      <c r="A6" s="246">
        <v>1</v>
      </c>
      <c r="B6" s="263" t="s">
        <v>247</v>
      </c>
      <c r="C6" s="185" t="s">
        <v>246</v>
      </c>
      <c r="D6" s="288">
        <v>1</v>
      </c>
      <c r="E6" s="288">
        <v>1</v>
      </c>
      <c r="F6" s="449">
        <v>1</v>
      </c>
      <c r="G6" s="449">
        <v>1</v>
      </c>
      <c r="H6" s="287">
        <v>1</v>
      </c>
      <c r="I6" s="287">
        <v>1</v>
      </c>
      <c r="J6" s="450">
        <v>1</v>
      </c>
      <c r="K6" s="450">
        <v>1</v>
      </c>
      <c r="L6" s="253"/>
      <c r="M6" s="253"/>
      <c r="N6" s="254"/>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81"/>
      <c r="AQ6" s="254"/>
      <c r="AR6" s="254"/>
      <c r="AS6" s="253"/>
      <c r="AT6" s="253"/>
      <c r="AU6" s="253"/>
      <c r="AV6" s="253"/>
      <c r="AW6" s="253"/>
      <c r="AX6" s="253"/>
      <c r="AY6" s="253"/>
      <c r="AZ6" s="253"/>
      <c r="BA6" s="253"/>
      <c r="BB6" s="253"/>
      <c r="BC6" s="253"/>
      <c r="BD6" s="253"/>
      <c r="BE6" s="253"/>
      <c r="BF6" s="253"/>
      <c r="BG6" s="253"/>
      <c r="BH6" s="204"/>
      <c r="BI6" s="204"/>
      <c r="BJ6" s="204"/>
      <c r="BK6" s="204"/>
      <c r="BL6" s="204"/>
      <c r="BM6" s="204"/>
      <c r="BN6" s="204"/>
      <c r="BO6" s="204"/>
      <c r="BP6" s="204"/>
      <c r="BQ6" s="248"/>
      <c r="BR6" s="248"/>
      <c r="BS6" s="248"/>
      <c r="BT6" s="248"/>
      <c r="BU6" s="248"/>
      <c r="BV6" s="248"/>
      <c r="BW6" s="248"/>
      <c r="BX6" s="248"/>
      <c r="BY6" s="248"/>
      <c r="BZ6" s="248"/>
      <c r="CA6" s="248"/>
      <c r="CB6" s="248"/>
      <c r="CC6" s="248"/>
      <c r="CD6" s="248"/>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455"/>
      <c r="DF6" s="455"/>
      <c r="DG6" s="455"/>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3"/>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c r="GH6" s="204"/>
      <c r="GI6" s="204"/>
      <c r="GJ6" s="204"/>
      <c r="GK6" s="204"/>
      <c r="GL6" s="204"/>
      <c r="GM6" s="204"/>
      <c r="GN6" s="204"/>
      <c r="GO6" s="204"/>
      <c r="GP6" s="204"/>
      <c r="GQ6" s="204"/>
      <c r="GR6" s="204"/>
      <c r="GS6" s="204"/>
      <c r="GT6" s="204"/>
      <c r="GU6" s="204"/>
      <c r="GV6" s="204"/>
      <c r="GW6" s="204"/>
      <c r="GX6" s="204"/>
      <c r="GY6" s="204"/>
      <c r="GZ6" s="204"/>
      <c r="HA6" s="204"/>
      <c r="HB6" s="204"/>
      <c r="HC6" s="204"/>
      <c r="HD6" s="204"/>
      <c r="HE6" s="204"/>
      <c r="HF6" s="204"/>
      <c r="HG6" s="204"/>
      <c r="HH6" s="204"/>
      <c r="HI6" s="204"/>
      <c r="HJ6" s="204"/>
      <c r="HK6" s="204"/>
      <c r="HL6" s="204"/>
      <c r="HM6" s="204"/>
      <c r="HN6" s="204"/>
      <c r="HO6" s="204"/>
      <c r="HP6" s="204"/>
      <c r="HQ6" s="204"/>
      <c r="HR6" s="204"/>
      <c r="HS6" s="204"/>
      <c r="HT6" s="204"/>
      <c r="HU6" s="204"/>
      <c r="HV6" s="204"/>
      <c r="HW6" s="204"/>
      <c r="HX6" s="204"/>
    </row>
    <row r="7" spans="1:232" ht="207.75" customHeight="1" x14ac:dyDescent="0.25">
      <c r="A7" s="246">
        <v>2</v>
      </c>
      <c r="B7" s="151" t="s">
        <v>251</v>
      </c>
      <c r="C7" s="185" t="s">
        <v>208</v>
      </c>
      <c r="D7" s="255"/>
      <c r="E7" s="255"/>
      <c r="F7" s="255"/>
      <c r="G7" s="255"/>
      <c r="H7" s="255"/>
      <c r="I7" s="255"/>
      <c r="J7" s="255"/>
      <c r="K7" s="255"/>
      <c r="L7" s="348">
        <v>1</v>
      </c>
      <c r="M7" s="348">
        <v>1</v>
      </c>
      <c r="N7" s="349">
        <v>1</v>
      </c>
      <c r="O7" s="351">
        <v>1</v>
      </c>
      <c r="P7" s="351">
        <v>1</v>
      </c>
      <c r="Q7" s="351">
        <v>1</v>
      </c>
      <c r="R7" s="351">
        <v>1</v>
      </c>
      <c r="S7" s="355">
        <v>1</v>
      </c>
      <c r="T7" s="355">
        <v>1</v>
      </c>
      <c r="U7" s="355">
        <v>1</v>
      </c>
      <c r="V7" s="355">
        <v>1</v>
      </c>
      <c r="W7" s="353">
        <v>1</v>
      </c>
      <c r="X7" s="353">
        <v>1</v>
      </c>
      <c r="Y7" s="353">
        <v>1</v>
      </c>
      <c r="Z7" s="353">
        <v>1</v>
      </c>
      <c r="AA7" s="352">
        <v>1</v>
      </c>
      <c r="AB7" s="352">
        <v>1</v>
      </c>
      <c r="AC7" s="352">
        <v>1</v>
      </c>
      <c r="AD7" s="352">
        <v>1</v>
      </c>
      <c r="AE7" s="358">
        <v>1</v>
      </c>
      <c r="AF7" s="358">
        <v>1</v>
      </c>
      <c r="AG7" s="358">
        <v>1</v>
      </c>
      <c r="AH7" s="358">
        <v>1</v>
      </c>
      <c r="AI7" s="249">
        <v>1</v>
      </c>
      <c r="AJ7" s="249">
        <v>1</v>
      </c>
      <c r="AK7" s="249">
        <v>1</v>
      </c>
      <c r="AL7" s="250">
        <v>1</v>
      </c>
      <c r="AM7" s="250">
        <v>1</v>
      </c>
      <c r="AN7" s="250">
        <v>1</v>
      </c>
      <c r="AO7" s="250">
        <v>1</v>
      </c>
      <c r="AP7" s="361">
        <v>1</v>
      </c>
      <c r="AQ7" s="185"/>
      <c r="AR7" s="185"/>
      <c r="AS7" s="185"/>
      <c r="AT7" s="185"/>
      <c r="AU7" s="185"/>
      <c r="AV7" s="185"/>
      <c r="AW7" s="185"/>
      <c r="AX7" s="185"/>
      <c r="AY7" s="185"/>
      <c r="AZ7" s="254"/>
      <c r="BA7" s="254"/>
      <c r="BB7" s="254"/>
      <c r="BC7" s="254"/>
      <c r="BD7" s="254"/>
      <c r="BE7" s="254"/>
      <c r="BF7" s="254"/>
      <c r="BG7" s="254"/>
      <c r="BH7" s="204"/>
      <c r="BI7" s="204"/>
      <c r="BJ7" s="204"/>
      <c r="BK7" s="204"/>
      <c r="BL7" s="204"/>
      <c r="BM7" s="204"/>
      <c r="BN7" s="204"/>
      <c r="BO7" s="204"/>
      <c r="BP7" s="204"/>
      <c r="BQ7" s="248"/>
      <c r="BR7" s="248"/>
      <c r="BS7" s="248"/>
      <c r="BT7" s="248"/>
      <c r="BU7" s="248"/>
      <c r="BV7" s="248"/>
      <c r="BW7" s="248"/>
      <c r="BX7" s="248"/>
      <c r="BY7" s="248"/>
      <c r="BZ7" s="248"/>
      <c r="CA7" s="248"/>
      <c r="CB7" s="248"/>
      <c r="CC7" s="248"/>
      <c r="CD7" s="248"/>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455"/>
      <c r="DF7" s="455"/>
      <c r="DG7" s="455"/>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3"/>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c r="GU7" s="204"/>
      <c r="GV7" s="204"/>
      <c r="GW7" s="204"/>
      <c r="GX7" s="204"/>
      <c r="GY7" s="204"/>
      <c r="GZ7" s="204"/>
      <c r="HA7" s="204"/>
      <c r="HB7" s="204"/>
      <c r="HC7" s="204"/>
      <c r="HD7" s="204"/>
      <c r="HE7" s="204"/>
      <c r="HF7" s="204"/>
      <c r="HG7" s="204"/>
      <c r="HH7" s="204"/>
      <c r="HI7" s="204"/>
      <c r="HJ7" s="204"/>
      <c r="HK7" s="204"/>
      <c r="HL7" s="204"/>
      <c r="HM7" s="204"/>
      <c r="HN7" s="204"/>
      <c r="HO7" s="204"/>
      <c r="HP7" s="204"/>
      <c r="HQ7" s="204"/>
      <c r="HR7" s="204"/>
      <c r="HS7" s="204"/>
      <c r="HT7" s="204"/>
      <c r="HU7" s="204"/>
      <c r="HV7" s="204"/>
      <c r="HW7" s="204"/>
      <c r="HX7" s="204"/>
    </row>
    <row r="8" spans="1:232" ht="171" customHeight="1" x14ac:dyDescent="0.25">
      <c r="A8" s="246">
        <v>3</v>
      </c>
      <c r="B8" s="151" t="s">
        <v>252</v>
      </c>
      <c r="C8" s="185" t="s">
        <v>248</v>
      </c>
      <c r="D8" s="255"/>
      <c r="E8" s="255"/>
      <c r="F8" s="255"/>
      <c r="G8" s="255"/>
      <c r="H8" s="255"/>
      <c r="I8" s="255"/>
      <c r="J8" s="255"/>
      <c r="K8" s="255"/>
      <c r="L8" s="254"/>
      <c r="M8" s="254"/>
      <c r="N8" s="254"/>
      <c r="O8" s="254"/>
      <c r="P8" s="254"/>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185"/>
      <c r="AQ8" s="362">
        <v>1</v>
      </c>
      <c r="AR8" s="362">
        <v>1</v>
      </c>
      <c r="AS8" s="359">
        <v>1</v>
      </c>
      <c r="AT8" s="359">
        <v>1</v>
      </c>
      <c r="AU8" s="350">
        <v>1</v>
      </c>
      <c r="AV8" s="350">
        <v>1</v>
      </c>
      <c r="AW8" s="350">
        <v>1</v>
      </c>
      <c r="AX8" s="363">
        <v>1</v>
      </c>
      <c r="AY8" s="363">
        <v>1</v>
      </c>
      <c r="AZ8" s="363">
        <v>1</v>
      </c>
      <c r="BA8" s="360">
        <v>1</v>
      </c>
      <c r="BB8" s="360">
        <v>1</v>
      </c>
      <c r="BC8" s="360">
        <v>1</v>
      </c>
      <c r="BD8" s="360">
        <v>1</v>
      </c>
      <c r="BE8" s="372">
        <v>1</v>
      </c>
      <c r="BF8" s="372">
        <v>1</v>
      </c>
      <c r="BG8" s="372">
        <v>1</v>
      </c>
      <c r="BH8" s="204"/>
      <c r="BI8" s="204"/>
      <c r="BJ8" s="204"/>
      <c r="BK8" s="204"/>
      <c r="BL8" s="204"/>
      <c r="BM8" s="204"/>
      <c r="BN8" s="204"/>
      <c r="BO8" s="204"/>
      <c r="BP8" s="204"/>
      <c r="BQ8" s="248"/>
      <c r="BR8" s="248"/>
      <c r="BS8" s="248"/>
      <c r="BT8" s="248"/>
      <c r="BU8" s="248"/>
      <c r="BV8" s="248"/>
      <c r="BW8" s="248"/>
      <c r="BX8" s="248"/>
      <c r="BY8" s="248"/>
      <c r="BZ8" s="248"/>
      <c r="CA8" s="248"/>
      <c r="CB8" s="248"/>
      <c r="CC8" s="248"/>
      <c r="CD8" s="248"/>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455"/>
      <c r="DF8" s="455"/>
      <c r="DG8" s="455"/>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3"/>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c r="GU8" s="204"/>
      <c r="GV8" s="204"/>
      <c r="GW8" s="204"/>
      <c r="GX8" s="204"/>
      <c r="GY8" s="204"/>
      <c r="GZ8" s="204"/>
      <c r="HA8" s="204"/>
      <c r="HB8" s="204"/>
      <c r="HC8" s="204"/>
      <c r="HD8" s="204"/>
      <c r="HE8" s="204"/>
      <c r="HF8" s="204"/>
      <c r="HG8" s="204"/>
      <c r="HH8" s="204"/>
      <c r="HI8" s="204"/>
      <c r="HJ8" s="204"/>
      <c r="HK8" s="204"/>
      <c r="HL8" s="204"/>
      <c r="HM8" s="204"/>
      <c r="HN8" s="204"/>
      <c r="HO8" s="204"/>
      <c r="HP8" s="204"/>
      <c r="HQ8" s="204"/>
      <c r="HR8" s="204"/>
      <c r="HS8" s="204"/>
      <c r="HT8" s="204"/>
      <c r="HU8" s="204"/>
      <c r="HV8" s="204"/>
      <c r="HW8" s="204"/>
      <c r="HX8" s="204"/>
    </row>
    <row r="9" spans="1:232" ht="85.5" customHeight="1" x14ac:dyDescent="0.25">
      <c r="A9" s="246">
        <v>4</v>
      </c>
      <c r="B9" s="265" t="s">
        <v>249</v>
      </c>
      <c r="C9" s="257" t="s">
        <v>209</v>
      </c>
      <c r="D9" s="258"/>
      <c r="E9" s="258"/>
      <c r="F9" s="258"/>
      <c r="G9" s="258"/>
      <c r="H9" s="258"/>
      <c r="I9" s="258"/>
      <c r="J9" s="258"/>
      <c r="K9" s="258"/>
      <c r="L9" s="253"/>
      <c r="M9" s="253"/>
      <c r="N9" s="253"/>
      <c r="O9" s="253"/>
      <c r="P9" s="253"/>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9"/>
      <c r="AQ9" s="259"/>
      <c r="AR9" s="259"/>
      <c r="AS9" s="256"/>
      <c r="AT9" s="256"/>
      <c r="AU9" s="253"/>
      <c r="AV9" s="253"/>
      <c r="AW9" s="253"/>
      <c r="AX9" s="253"/>
      <c r="AY9" s="253"/>
      <c r="AZ9" s="253"/>
      <c r="BA9" s="253"/>
      <c r="BB9" s="253"/>
      <c r="BC9" s="253"/>
      <c r="BD9" s="253"/>
      <c r="BE9" s="253"/>
      <c r="BF9" s="253"/>
      <c r="BG9" s="253"/>
      <c r="BH9" s="289">
        <v>1</v>
      </c>
      <c r="BI9" s="289">
        <v>1</v>
      </c>
      <c r="BJ9" s="289">
        <v>1</v>
      </c>
      <c r="BK9" s="289">
        <v>1</v>
      </c>
      <c r="BL9" s="373">
        <v>1</v>
      </c>
      <c r="BM9" s="373">
        <v>1</v>
      </c>
      <c r="BN9" s="373">
        <v>1</v>
      </c>
      <c r="BO9" s="373">
        <v>1</v>
      </c>
      <c r="BP9" s="373">
        <v>1</v>
      </c>
      <c r="BQ9" s="374">
        <v>1</v>
      </c>
      <c r="BR9" s="374">
        <v>1</v>
      </c>
      <c r="BS9" s="374">
        <v>1</v>
      </c>
      <c r="BT9" s="374">
        <v>1</v>
      </c>
      <c r="BU9" s="403">
        <v>1</v>
      </c>
      <c r="BV9" s="403">
        <v>1</v>
      </c>
      <c r="BW9" s="403">
        <v>1</v>
      </c>
      <c r="BX9" s="403">
        <v>1</v>
      </c>
      <c r="BY9" s="375">
        <v>1</v>
      </c>
      <c r="BZ9" s="375">
        <v>1</v>
      </c>
      <c r="CA9" s="375">
        <v>1</v>
      </c>
      <c r="CB9" s="376">
        <v>1</v>
      </c>
      <c r="CC9" s="376">
        <v>1</v>
      </c>
      <c r="CD9" s="376">
        <v>1</v>
      </c>
      <c r="CE9" s="377">
        <v>1</v>
      </c>
      <c r="CF9" s="377">
        <v>1</v>
      </c>
      <c r="CG9" s="377">
        <v>1</v>
      </c>
      <c r="CH9" s="378">
        <v>1</v>
      </c>
      <c r="CI9" s="378">
        <v>1</v>
      </c>
      <c r="CJ9" s="378">
        <v>1</v>
      </c>
      <c r="CK9" s="378">
        <v>1</v>
      </c>
      <c r="CL9" s="379">
        <v>1</v>
      </c>
      <c r="CM9" s="379">
        <v>1</v>
      </c>
      <c r="CN9" s="379">
        <v>1</v>
      </c>
      <c r="CO9" s="379">
        <v>1</v>
      </c>
      <c r="CP9" s="204"/>
      <c r="CQ9" s="404"/>
      <c r="CR9" s="204"/>
      <c r="CS9" s="204"/>
      <c r="CT9" s="204"/>
      <c r="CU9" s="204"/>
      <c r="CV9" s="204"/>
      <c r="CW9" s="204"/>
      <c r="CX9" s="204"/>
      <c r="CY9" s="204"/>
      <c r="CZ9" s="204"/>
      <c r="DA9" s="204"/>
      <c r="DB9" s="204"/>
      <c r="DC9" s="204"/>
      <c r="DD9" s="204"/>
      <c r="DE9" s="455"/>
      <c r="DF9" s="455"/>
      <c r="DG9" s="455"/>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3"/>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row>
    <row r="10" spans="1:232" ht="142.5" customHeight="1" x14ac:dyDescent="0.25">
      <c r="A10" s="246">
        <v>5</v>
      </c>
      <c r="B10" s="196" t="s">
        <v>250</v>
      </c>
      <c r="C10" s="257" t="s">
        <v>210</v>
      </c>
      <c r="D10" s="258"/>
      <c r="E10" s="258"/>
      <c r="F10" s="258"/>
      <c r="G10" s="258"/>
      <c r="H10" s="258"/>
      <c r="I10" s="258"/>
      <c r="J10" s="258"/>
      <c r="K10" s="258"/>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6"/>
      <c r="AQ10" s="254"/>
      <c r="AR10" s="254"/>
      <c r="AS10" s="253"/>
      <c r="AT10" s="253"/>
      <c r="AU10" s="253"/>
      <c r="AV10" s="253"/>
      <c r="AW10" s="253"/>
      <c r="AX10" s="253"/>
      <c r="AY10" s="253"/>
      <c r="AZ10" s="253"/>
      <c r="BA10" s="253"/>
      <c r="BB10" s="253"/>
      <c r="BC10" s="253"/>
      <c r="BD10" s="253"/>
      <c r="BE10" s="253"/>
      <c r="BF10" s="253"/>
      <c r="BG10" s="253"/>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405">
        <v>1</v>
      </c>
      <c r="CQ10" s="406">
        <v>1</v>
      </c>
      <c r="CR10" s="405">
        <v>1</v>
      </c>
      <c r="CS10" s="406">
        <v>1</v>
      </c>
      <c r="CT10" s="407">
        <v>1</v>
      </c>
      <c r="CU10" s="408">
        <v>1</v>
      </c>
      <c r="CV10" s="408">
        <v>1</v>
      </c>
      <c r="CW10" s="408">
        <v>1</v>
      </c>
      <c r="CX10" s="409">
        <v>1</v>
      </c>
      <c r="CY10" s="409">
        <v>1</v>
      </c>
      <c r="CZ10" s="409">
        <v>1</v>
      </c>
      <c r="DA10" s="409">
        <v>1</v>
      </c>
      <c r="DB10" s="409">
        <v>1</v>
      </c>
      <c r="DC10" s="410">
        <v>1</v>
      </c>
      <c r="DD10" s="410">
        <v>1</v>
      </c>
      <c r="DE10" s="410">
        <v>1</v>
      </c>
      <c r="DF10" s="474">
        <v>1</v>
      </c>
      <c r="DG10" s="474">
        <v>1</v>
      </c>
      <c r="DH10" s="474">
        <v>1</v>
      </c>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3"/>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04"/>
      <c r="GZ10" s="204"/>
      <c r="HA10" s="204"/>
      <c r="HB10" s="204"/>
      <c r="HC10" s="204"/>
      <c r="HD10" s="204"/>
      <c r="HE10" s="204"/>
      <c r="HF10" s="204"/>
      <c r="HG10" s="204"/>
      <c r="HH10" s="204"/>
      <c r="HI10" s="204"/>
      <c r="HJ10" s="204"/>
      <c r="HK10" s="204"/>
      <c r="HL10" s="204"/>
      <c r="HM10" s="204"/>
      <c r="HN10" s="204"/>
      <c r="HO10" s="204"/>
      <c r="HP10" s="204"/>
      <c r="HQ10" s="204"/>
      <c r="HR10" s="204"/>
      <c r="HS10" s="204"/>
      <c r="HT10" s="204"/>
      <c r="HU10" s="204"/>
      <c r="HV10" s="204"/>
      <c r="HW10" s="204"/>
      <c r="HX10" s="204"/>
    </row>
    <row r="11" spans="1:232" ht="87" customHeight="1" x14ac:dyDescent="0.25">
      <c r="A11" s="246">
        <v>6</v>
      </c>
      <c r="B11" s="151" t="s">
        <v>253</v>
      </c>
      <c r="C11" s="257" t="s">
        <v>115</v>
      </c>
      <c r="D11" s="258"/>
      <c r="E11" s="258"/>
      <c r="F11" s="258"/>
      <c r="G11" s="258"/>
      <c r="H11" s="258"/>
      <c r="I11" s="258"/>
      <c r="J11" s="258"/>
      <c r="K11" s="258"/>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4"/>
      <c r="AR11" s="254"/>
      <c r="AS11" s="253"/>
      <c r="AT11" s="253"/>
      <c r="AU11" s="253"/>
      <c r="AV11" s="253"/>
      <c r="AW11" s="253"/>
      <c r="AX11" s="253"/>
      <c r="AY11" s="253"/>
      <c r="AZ11" s="253"/>
      <c r="BA11" s="253"/>
      <c r="BB11" s="253"/>
      <c r="BC11" s="253"/>
      <c r="BD11" s="253"/>
      <c r="BE11" s="253"/>
      <c r="BF11" s="253"/>
      <c r="BG11" s="253"/>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455"/>
      <c r="DF11" s="455"/>
      <c r="DG11" s="455"/>
      <c r="DH11" s="204"/>
      <c r="DI11" s="411">
        <v>1</v>
      </c>
      <c r="DJ11" s="411">
        <v>1</v>
      </c>
      <c r="DK11" s="411">
        <v>1</v>
      </c>
      <c r="DL11" s="411">
        <v>1</v>
      </c>
      <c r="DM11" s="411">
        <v>1</v>
      </c>
      <c r="DN11" s="412">
        <v>1</v>
      </c>
      <c r="DO11" s="412">
        <v>1</v>
      </c>
      <c r="DP11" s="412">
        <v>1</v>
      </c>
      <c r="DQ11" s="412">
        <v>1</v>
      </c>
      <c r="DR11" s="413">
        <v>1</v>
      </c>
      <c r="DS11" s="413">
        <v>1</v>
      </c>
      <c r="DT11" s="413">
        <v>1</v>
      </c>
      <c r="DU11" s="414">
        <v>1</v>
      </c>
      <c r="DV11" s="414">
        <v>1</v>
      </c>
      <c r="DW11" s="414">
        <v>1</v>
      </c>
      <c r="DX11" s="414">
        <v>1</v>
      </c>
      <c r="DY11" s="415">
        <v>1</v>
      </c>
      <c r="DZ11" s="415">
        <v>1</v>
      </c>
      <c r="EA11" s="415">
        <v>1</v>
      </c>
      <c r="EB11" s="415">
        <v>1</v>
      </c>
      <c r="EC11" s="204"/>
      <c r="ED11" s="204"/>
      <c r="EE11" s="204"/>
      <c r="EF11" s="204"/>
      <c r="EG11" s="204"/>
      <c r="EH11" s="204"/>
      <c r="EI11" s="204"/>
      <c r="EJ11" s="204"/>
      <c r="EK11" s="204"/>
      <c r="EL11" s="204"/>
      <c r="EM11" s="204"/>
      <c r="EN11" s="204"/>
      <c r="EO11" s="204"/>
      <c r="EP11" s="204"/>
      <c r="EQ11" s="204"/>
      <c r="ER11" s="204"/>
      <c r="ES11" s="204"/>
      <c r="ET11" s="204"/>
      <c r="EU11" s="204"/>
      <c r="EV11" s="204"/>
      <c r="EW11" s="203"/>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row>
    <row r="12" spans="1:232" ht="119.25" customHeight="1" x14ac:dyDescent="0.25">
      <c r="A12" s="246">
        <v>7</v>
      </c>
      <c r="B12" s="151" t="s">
        <v>254</v>
      </c>
      <c r="C12" s="257" t="s">
        <v>50</v>
      </c>
      <c r="D12" s="258"/>
      <c r="E12" s="258"/>
      <c r="F12" s="258"/>
      <c r="G12" s="258"/>
      <c r="H12" s="258"/>
      <c r="I12" s="258"/>
      <c r="J12" s="258"/>
      <c r="K12" s="258"/>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4"/>
      <c r="AR12" s="254"/>
      <c r="AS12" s="253"/>
      <c r="AT12" s="253"/>
      <c r="AU12" s="253"/>
      <c r="AV12" s="253"/>
      <c r="AW12" s="253"/>
      <c r="AX12" s="253"/>
      <c r="AY12" s="253"/>
      <c r="AZ12" s="253"/>
      <c r="BA12" s="253"/>
      <c r="BB12" s="253"/>
      <c r="BC12" s="253"/>
      <c r="BD12" s="253"/>
      <c r="BE12" s="253"/>
      <c r="BF12" s="253"/>
      <c r="BG12" s="253"/>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455"/>
      <c r="DF12" s="455"/>
      <c r="DG12" s="455"/>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416">
        <v>1</v>
      </c>
      <c r="ED12" s="416">
        <v>1</v>
      </c>
      <c r="EE12" s="416">
        <v>1</v>
      </c>
      <c r="EF12" s="416">
        <v>1</v>
      </c>
      <c r="EG12" s="416">
        <v>1</v>
      </c>
      <c r="EH12" s="417">
        <v>1</v>
      </c>
      <c r="EI12" s="417">
        <v>1</v>
      </c>
      <c r="EJ12" s="418">
        <v>1</v>
      </c>
      <c r="EK12" s="419">
        <v>1</v>
      </c>
      <c r="EL12" s="419">
        <v>1</v>
      </c>
      <c r="EM12" s="419">
        <v>1</v>
      </c>
      <c r="EN12" s="419">
        <v>1</v>
      </c>
      <c r="EO12" s="419">
        <v>1</v>
      </c>
      <c r="EP12" s="204"/>
      <c r="EQ12" s="204"/>
      <c r="ER12" s="204"/>
      <c r="ES12" s="204"/>
      <c r="ET12" s="204"/>
      <c r="EU12" s="204"/>
      <c r="EV12" s="204"/>
      <c r="EW12" s="203"/>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c r="GT12" s="204"/>
      <c r="GU12" s="204"/>
      <c r="GV12" s="204"/>
      <c r="GW12" s="204"/>
      <c r="GX12" s="204"/>
      <c r="GY12" s="204"/>
      <c r="GZ12" s="204"/>
      <c r="HA12" s="204"/>
      <c r="HB12" s="204"/>
      <c r="HC12" s="204"/>
      <c r="HD12" s="204"/>
      <c r="HE12" s="204"/>
      <c r="HF12" s="204"/>
      <c r="HG12" s="204"/>
      <c r="HH12" s="204"/>
      <c r="HI12" s="204"/>
      <c r="HJ12" s="204"/>
      <c r="HK12" s="204"/>
      <c r="HL12" s="204"/>
      <c r="HM12" s="204"/>
      <c r="HN12" s="204"/>
      <c r="HO12" s="204"/>
      <c r="HP12" s="204"/>
      <c r="HQ12" s="204"/>
      <c r="HR12" s="204"/>
      <c r="HS12" s="204"/>
      <c r="HT12" s="204"/>
      <c r="HU12" s="204"/>
      <c r="HV12" s="204"/>
      <c r="HW12" s="204"/>
      <c r="HX12" s="204"/>
    </row>
    <row r="13" spans="1:232" ht="299.25" customHeight="1" x14ac:dyDescent="0.25">
      <c r="A13" s="246">
        <v>8</v>
      </c>
      <c r="B13" s="151" t="s">
        <v>255</v>
      </c>
      <c r="C13" s="257" t="s">
        <v>116</v>
      </c>
      <c r="D13" s="258"/>
      <c r="E13" s="258"/>
      <c r="F13" s="258"/>
      <c r="G13" s="258"/>
      <c r="H13" s="258"/>
      <c r="I13" s="258"/>
      <c r="J13" s="258"/>
      <c r="K13" s="258"/>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4"/>
      <c r="AR13" s="254"/>
      <c r="AS13" s="253"/>
      <c r="AT13" s="253"/>
      <c r="AU13" s="253"/>
      <c r="AV13" s="253"/>
      <c r="AW13" s="253"/>
      <c r="AX13" s="253"/>
      <c r="AY13" s="253"/>
      <c r="AZ13" s="253"/>
      <c r="BA13" s="253"/>
      <c r="BB13" s="253"/>
      <c r="BC13" s="253"/>
      <c r="BD13" s="253"/>
      <c r="BE13" s="253"/>
      <c r="BF13" s="253"/>
      <c r="BG13" s="253"/>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455"/>
      <c r="DF13" s="455"/>
      <c r="DG13" s="455"/>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420">
        <v>1</v>
      </c>
      <c r="EQ13" s="420">
        <v>1</v>
      </c>
      <c r="ER13" s="420">
        <v>1</v>
      </c>
      <c r="ES13" s="420">
        <v>1</v>
      </c>
      <c r="ET13" s="421">
        <v>1</v>
      </c>
      <c r="EU13" s="421">
        <v>1</v>
      </c>
      <c r="EV13" s="421">
        <v>1</v>
      </c>
      <c r="EW13" s="422">
        <v>1</v>
      </c>
      <c r="EX13" s="423">
        <v>1</v>
      </c>
      <c r="EY13" s="423">
        <v>1</v>
      </c>
      <c r="EZ13" s="423">
        <v>1</v>
      </c>
      <c r="FA13" s="423">
        <v>1</v>
      </c>
      <c r="FB13" s="424">
        <v>1</v>
      </c>
      <c r="FC13" s="424">
        <v>1</v>
      </c>
      <c r="FD13" s="424">
        <v>1</v>
      </c>
      <c r="FE13" s="424">
        <v>1</v>
      </c>
      <c r="FF13" s="424">
        <v>1</v>
      </c>
      <c r="FG13" s="425">
        <v>1</v>
      </c>
      <c r="FH13" s="425">
        <v>1</v>
      </c>
      <c r="FI13" s="425">
        <v>1</v>
      </c>
      <c r="FJ13" s="425">
        <v>1</v>
      </c>
      <c r="FK13" s="425">
        <v>1</v>
      </c>
      <c r="FL13" s="426">
        <v>1</v>
      </c>
      <c r="FM13" s="426">
        <v>1</v>
      </c>
      <c r="FN13" s="426">
        <v>1</v>
      </c>
      <c r="FO13" s="426">
        <v>1</v>
      </c>
      <c r="FP13" s="426">
        <v>1</v>
      </c>
      <c r="FQ13" s="427">
        <v>1</v>
      </c>
      <c r="FR13" s="427">
        <v>1</v>
      </c>
      <c r="FS13" s="427">
        <v>1</v>
      </c>
      <c r="FT13" s="427">
        <v>1</v>
      </c>
      <c r="FU13" s="427">
        <v>1</v>
      </c>
      <c r="FV13" s="428">
        <v>1</v>
      </c>
      <c r="FW13" s="428">
        <v>1</v>
      </c>
      <c r="FX13" s="428">
        <v>1</v>
      </c>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row>
    <row r="14" spans="1:232" ht="99.95" customHeight="1" x14ac:dyDescent="0.25">
      <c r="A14" s="246">
        <v>9</v>
      </c>
      <c r="B14" s="151" t="s">
        <v>255</v>
      </c>
      <c r="C14" s="257" t="s">
        <v>211</v>
      </c>
      <c r="D14" s="258"/>
      <c r="E14" s="258"/>
      <c r="F14" s="258"/>
      <c r="G14" s="258"/>
      <c r="H14" s="258"/>
      <c r="I14" s="258"/>
      <c r="J14" s="258"/>
      <c r="K14" s="258"/>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4"/>
      <c r="AR14" s="254"/>
      <c r="AS14" s="253"/>
      <c r="AT14" s="253"/>
      <c r="AU14" s="253"/>
      <c r="AV14" s="253"/>
      <c r="AW14" s="253"/>
      <c r="AX14" s="253"/>
      <c r="AY14" s="253"/>
      <c r="AZ14" s="253"/>
      <c r="BA14" s="253"/>
      <c r="BB14" s="253"/>
      <c r="BC14" s="253"/>
      <c r="BD14" s="253"/>
      <c r="BE14" s="253"/>
      <c r="BF14" s="253"/>
      <c r="BG14" s="253"/>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455"/>
      <c r="DF14" s="455"/>
      <c r="DG14" s="455"/>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3"/>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429">
        <v>1</v>
      </c>
      <c r="FZ14" s="429">
        <v>1</v>
      </c>
      <c r="GA14" s="429">
        <v>1</v>
      </c>
      <c r="GB14" s="430">
        <v>1</v>
      </c>
      <c r="GC14" s="430">
        <v>1</v>
      </c>
      <c r="GD14" s="430">
        <v>1</v>
      </c>
      <c r="GE14" s="430">
        <v>1</v>
      </c>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row>
    <row r="15" spans="1:232" ht="161.25" customHeight="1" x14ac:dyDescent="0.25">
      <c r="A15" s="246">
        <v>10</v>
      </c>
      <c r="B15" s="151" t="s">
        <v>256</v>
      </c>
      <c r="C15" s="258" t="s">
        <v>130</v>
      </c>
      <c r="D15" s="258"/>
      <c r="E15" s="258"/>
      <c r="F15" s="258"/>
      <c r="G15" s="258"/>
      <c r="H15" s="258"/>
      <c r="I15" s="258"/>
      <c r="J15" s="258"/>
      <c r="K15" s="258"/>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4"/>
      <c r="AR15" s="254"/>
      <c r="AS15" s="253"/>
      <c r="AT15" s="253"/>
      <c r="AU15" s="253"/>
      <c r="AV15" s="253"/>
      <c r="AW15" s="253"/>
      <c r="AX15" s="253"/>
      <c r="AY15" s="253"/>
      <c r="AZ15" s="253"/>
      <c r="BA15" s="253"/>
      <c r="BB15" s="253"/>
      <c r="BC15" s="253"/>
      <c r="BD15" s="253"/>
      <c r="BE15" s="253"/>
      <c r="BF15" s="253"/>
      <c r="BG15" s="253"/>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455"/>
      <c r="DF15" s="455"/>
      <c r="DG15" s="455"/>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3"/>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431">
        <v>1</v>
      </c>
      <c r="GG15" s="431">
        <v>1</v>
      </c>
      <c r="GH15" s="432">
        <v>1</v>
      </c>
      <c r="GI15" s="432">
        <v>1</v>
      </c>
      <c r="GJ15" s="432">
        <v>1</v>
      </c>
      <c r="GK15" s="433">
        <v>1</v>
      </c>
      <c r="GL15" s="433">
        <v>1</v>
      </c>
      <c r="GM15" s="434">
        <v>1</v>
      </c>
      <c r="GN15" s="434">
        <v>1</v>
      </c>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4"/>
      <c r="HK15" s="204"/>
      <c r="HL15" s="204"/>
      <c r="HM15" s="204"/>
      <c r="HN15" s="204"/>
      <c r="HO15" s="204"/>
      <c r="HP15" s="204"/>
      <c r="HQ15" s="204"/>
      <c r="HR15" s="204"/>
      <c r="HS15" s="204"/>
      <c r="HT15" s="204"/>
      <c r="HU15" s="204"/>
      <c r="HV15" s="204"/>
      <c r="HW15" s="204"/>
      <c r="HX15" s="204"/>
    </row>
    <row r="16" spans="1:232" ht="150" customHeight="1" x14ac:dyDescent="0.25">
      <c r="A16" s="246">
        <v>11</v>
      </c>
      <c r="B16" s="151" t="s">
        <v>258</v>
      </c>
      <c r="C16" s="258" t="s">
        <v>257</v>
      </c>
      <c r="D16" s="258"/>
      <c r="E16" s="258"/>
      <c r="F16" s="258"/>
      <c r="G16" s="258"/>
      <c r="H16" s="258"/>
      <c r="I16" s="258"/>
      <c r="J16" s="258"/>
      <c r="K16" s="258"/>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4"/>
      <c r="AR16" s="254"/>
      <c r="AS16" s="253"/>
      <c r="AT16" s="253"/>
      <c r="AU16" s="253"/>
      <c r="AV16" s="253"/>
      <c r="AW16" s="253"/>
      <c r="AX16" s="253"/>
      <c r="AY16" s="253"/>
      <c r="AZ16" s="253"/>
      <c r="BA16" s="253"/>
      <c r="BB16" s="253"/>
      <c r="BC16" s="253"/>
      <c r="BD16" s="253"/>
      <c r="BE16" s="253"/>
      <c r="BF16" s="253"/>
      <c r="BG16" s="253"/>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455"/>
      <c r="DF16" s="455"/>
      <c r="DG16" s="455"/>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3"/>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435">
        <v>1</v>
      </c>
      <c r="GP16" s="435">
        <v>1</v>
      </c>
      <c r="GQ16" s="435">
        <v>1</v>
      </c>
      <c r="GR16" s="435">
        <v>1</v>
      </c>
      <c r="GS16" s="376">
        <v>1</v>
      </c>
      <c r="GT16" s="376">
        <v>1</v>
      </c>
      <c r="GU16" s="376">
        <v>1</v>
      </c>
      <c r="GV16" s="376">
        <v>1</v>
      </c>
      <c r="GW16" s="376">
        <v>1</v>
      </c>
      <c r="GX16" s="436">
        <v>1</v>
      </c>
      <c r="GY16" s="436">
        <v>1</v>
      </c>
      <c r="GZ16" s="437">
        <v>1</v>
      </c>
      <c r="HA16" s="437">
        <v>1</v>
      </c>
      <c r="HB16" s="438">
        <v>1</v>
      </c>
      <c r="HC16" s="438">
        <v>1</v>
      </c>
      <c r="HD16" s="204"/>
      <c r="HE16" s="204"/>
      <c r="HF16" s="204"/>
      <c r="HG16" s="204"/>
      <c r="HH16" s="204"/>
      <c r="HI16" s="204"/>
      <c r="HJ16" s="204"/>
      <c r="HK16" s="204"/>
      <c r="HL16" s="204"/>
      <c r="HM16" s="204"/>
      <c r="HN16" s="204"/>
      <c r="HO16" s="204"/>
      <c r="HP16" s="204"/>
      <c r="HQ16" s="204"/>
      <c r="HR16" s="204"/>
      <c r="HS16" s="204"/>
      <c r="HT16" s="204"/>
      <c r="HU16" s="204"/>
      <c r="HV16" s="204"/>
      <c r="HW16" s="204"/>
      <c r="HX16" s="204"/>
    </row>
    <row r="17" spans="1:233" ht="158.25" customHeight="1" x14ac:dyDescent="0.25">
      <c r="A17" s="246">
        <v>12</v>
      </c>
      <c r="B17" s="151" t="s">
        <v>259</v>
      </c>
      <c r="C17" s="260" t="s">
        <v>117</v>
      </c>
      <c r="D17" s="260"/>
      <c r="E17" s="260"/>
      <c r="F17" s="260"/>
      <c r="G17" s="260"/>
      <c r="H17" s="260"/>
      <c r="I17" s="260"/>
      <c r="J17" s="260"/>
      <c r="K17" s="260"/>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4"/>
      <c r="AR17" s="254"/>
      <c r="AS17" s="253"/>
      <c r="AT17" s="253"/>
      <c r="AU17" s="253"/>
      <c r="AV17" s="253"/>
      <c r="AW17" s="253"/>
      <c r="AX17" s="253"/>
      <c r="AY17" s="253"/>
      <c r="AZ17" s="253"/>
      <c r="BA17" s="253"/>
      <c r="BB17" s="253"/>
      <c r="BC17" s="253"/>
      <c r="BD17" s="253"/>
      <c r="BE17" s="253"/>
      <c r="BF17" s="253"/>
      <c r="BG17" s="253"/>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455"/>
      <c r="DF17" s="455"/>
      <c r="DG17" s="455"/>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3"/>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439">
        <v>1</v>
      </c>
      <c r="HE17" s="439">
        <v>1</v>
      </c>
      <c r="HF17" s="439">
        <v>1</v>
      </c>
      <c r="HG17" s="439">
        <v>1</v>
      </c>
      <c r="HH17" s="439">
        <v>1</v>
      </c>
      <c r="HI17" s="440">
        <v>1</v>
      </c>
      <c r="HJ17" s="440">
        <v>1</v>
      </c>
      <c r="HK17" s="441">
        <v>1</v>
      </c>
      <c r="HL17" s="441">
        <v>1</v>
      </c>
      <c r="HM17" s="441">
        <v>1</v>
      </c>
      <c r="HN17" s="204"/>
      <c r="HO17" s="204"/>
      <c r="HP17" s="204"/>
      <c r="HQ17" s="204"/>
      <c r="HR17" s="204"/>
      <c r="HS17" s="204"/>
      <c r="HT17" s="204"/>
      <c r="HU17" s="204"/>
      <c r="HV17" s="204"/>
      <c r="HW17" s="204"/>
      <c r="HX17" s="204"/>
    </row>
    <row r="18" spans="1:233" ht="128.25" customHeight="1" x14ac:dyDescent="0.25">
      <c r="A18" s="246">
        <v>13</v>
      </c>
      <c r="B18" s="151" t="s">
        <v>260</v>
      </c>
      <c r="C18" s="260" t="s">
        <v>207</v>
      </c>
      <c r="D18" s="260"/>
      <c r="E18" s="260"/>
      <c r="F18" s="260"/>
      <c r="G18" s="260"/>
      <c r="H18" s="260"/>
      <c r="I18" s="260"/>
      <c r="J18" s="260"/>
      <c r="K18" s="260"/>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4"/>
      <c r="AR18" s="254"/>
      <c r="AS18" s="253"/>
      <c r="AT18" s="253"/>
      <c r="AU18" s="253"/>
      <c r="AV18" s="253"/>
      <c r="AW18" s="253"/>
      <c r="AX18" s="253"/>
      <c r="AY18" s="253"/>
      <c r="AZ18" s="253"/>
      <c r="BA18" s="253"/>
      <c r="BB18" s="253"/>
      <c r="BC18" s="253"/>
      <c r="BD18" s="253"/>
      <c r="BE18" s="253"/>
      <c r="BF18" s="253"/>
      <c r="BG18" s="253"/>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455"/>
      <c r="DF18" s="455"/>
      <c r="DG18" s="455"/>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3"/>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442">
        <v>1</v>
      </c>
      <c r="HO18" s="442">
        <v>1</v>
      </c>
      <c r="HP18" s="442">
        <v>1</v>
      </c>
      <c r="HQ18" s="443">
        <v>1</v>
      </c>
      <c r="HR18" s="443">
        <v>1</v>
      </c>
      <c r="HS18" s="443">
        <v>1</v>
      </c>
      <c r="HT18" s="443">
        <v>1</v>
      </c>
      <c r="HU18" s="379">
        <v>1</v>
      </c>
      <c r="HV18" s="379">
        <v>1</v>
      </c>
      <c r="HW18" s="379">
        <v>1</v>
      </c>
      <c r="HX18" s="379">
        <v>1</v>
      </c>
    </row>
    <row r="19" spans="1:233" x14ac:dyDescent="0.25">
      <c r="A19" s="246">
        <v>14</v>
      </c>
      <c r="B19" s="151"/>
      <c r="C19" s="260"/>
      <c r="D19" s="260"/>
      <c r="E19" s="260"/>
      <c r="F19" s="260"/>
      <c r="G19" s="260"/>
      <c r="H19" s="260"/>
      <c r="I19" s="260"/>
      <c r="J19" s="260"/>
      <c r="K19" s="260"/>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4"/>
      <c r="AR19" s="254"/>
      <c r="AS19" s="253"/>
      <c r="AT19" s="253"/>
      <c r="AU19" s="253"/>
      <c r="AV19" s="253"/>
      <c r="AW19" s="253"/>
      <c r="AX19" s="253"/>
      <c r="AY19" s="253"/>
      <c r="AZ19" s="253"/>
      <c r="BA19" s="253"/>
      <c r="BB19" s="253"/>
      <c r="BC19" s="253"/>
      <c r="BD19" s="253"/>
      <c r="BE19" s="253"/>
      <c r="BF19" s="253"/>
      <c r="BG19" s="253"/>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455"/>
      <c r="DF19" s="455"/>
      <c r="DG19" s="455"/>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3"/>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row>
    <row r="20" spans="1:233" x14ac:dyDescent="0.25">
      <c r="A20" s="246">
        <v>15</v>
      </c>
      <c r="B20" s="266"/>
      <c r="C20" s="260"/>
      <c r="D20" s="260"/>
      <c r="E20" s="260"/>
      <c r="F20" s="260"/>
      <c r="G20" s="260"/>
      <c r="H20" s="260"/>
      <c r="I20" s="260"/>
      <c r="J20" s="260"/>
      <c r="K20" s="260"/>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4"/>
      <c r="AR20" s="254"/>
      <c r="AS20" s="253"/>
      <c r="AT20" s="253"/>
      <c r="AU20" s="253"/>
      <c r="AV20" s="253"/>
      <c r="AW20" s="253"/>
      <c r="AX20" s="253"/>
      <c r="AY20" s="253"/>
      <c r="AZ20" s="253"/>
      <c r="BA20" s="253"/>
      <c r="BB20" s="253"/>
      <c r="BC20" s="253"/>
      <c r="BD20" s="253"/>
      <c r="BE20" s="253"/>
      <c r="BF20" s="253"/>
      <c r="BG20" s="253"/>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455"/>
      <c r="DF20" s="455"/>
      <c r="DG20" s="455"/>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3"/>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row>
    <row r="21" spans="1:233" x14ac:dyDescent="0.25">
      <c r="A21" s="246"/>
      <c r="B21" s="267"/>
      <c r="C21" s="246" t="s">
        <v>53</v>
      </c>
      <c r="D21" s="755">
        <v>2</v>
      </c>
      <c r="E21" s="755"/>
      <c r="F21" s="755">
        <v>2</v>
      </c>
      <c r="G21" s="755"/>
      <c r="H21" s="755">
        <v>2</v>
      </c>
      <c r="I21" s="755"/>
      <c r="J21" s="615">
        <v>2</v>
      </c>
      <c r="K21" s="617"/>
      <c r="L21" s="615">
        <v>3</v>
      </c>
      <c r="M21" s="616"/>
      <c r="N21" s="617"/>
      <c r="O21" s="615">
        <v>4</v>
      </c>
      <c r="P21" s="616"/>
      <c r="Q21" s="616"/>
      <c r="R21" s="617"/>
      <c r="S21" s="615">
        <v>4</v>
      </c>
      <c r="T21" s="616"/>
      <c r="U21" s="616"/>
      <c r="V21" s="617"/>
      <c r="W21" s="759">
        <v>4</v>
      </c>
      <c r="X21" s="760"/>
      <c r="Y21" s="760"/>
      <c r="Z21" s="761"/>
      <c r="AA21" s="759">
        <v>4</v>
      </c>
      <c r="AB21" s="760"/>
      <c r="AC21" s="760"/>
      <c r="AD21" s="761"/>
      <c r="AE21" s="759">
        <v>4</v>
      </c>
      <c r="AF21" s="760"/>
      <c r="AG21" s="760"/>
      <c r="AH21" s="761"/>
      <c r="AI21" s="759">
        <v>3</v>
      </c>
      <c r="AJ21" s="760"/>
      <c r="AK21" s="761"/>
      <c r="AL21" s="759">
        <v>5</v>
      </c>
      <c r="AM21" s="760"/>
      <c r="AN21" s="760"/>
      <c r="AO21" s="760"/>
      <c r="AP21" s="761"/>
      <c r="AQ21" s="756">
        <v>4</v>
      </c>
      <c r="AR21" s="757"/>
      <c r="AS21" s="757"/>
      <c r="AT21" s="758"/>
      <c r="AU21" s="615">
        <v>3</v>
      </c>
      <c r="AV21" s="616"/>
      <c r="AW21" s="617"/>
      <c r="AX21" s="615">
        <v>3</v>
      </c>
      <c r="AY21" s="616"/>
      <c r="AZ21" s="617"/>
      <c r="BA21" s="615">
        <v>4</v>
      </c>
      <c r="BB21" s="616"/>
      <c r="BC21" s="616"/>
      <c r="BD21" s="617"/>
      <c r="BE21" s="615">
        <v>3</v>
      </c>
      <c r="BF21" s="616"/>
      <c r="BG21" s="617"/>
      <c r="BH21" s="612">
        <v>4</v>
      </c>
      <c r="BI21" s="613"/>
      <c r="BJ21" s="613"/>
      <c r="BK21" s="614"/>
      <c r="BL21" s="613">
        <v>5</v>
      </c>
      <c r="BM21" s="613"/>
      <c r="BN21" s="613"/>
      <c r="BO21" s="613"/>
      <c r="BP21" s="613"/>
      <c r="BQ21" s="612">
        <v>4</v>
      </c>
      <c r="BR21" s="613"/>
      <c r="BS21" s="613"/>
      <c r="BT21" s="614"/>
      <c r="BU21" s="612">
        <v>4</v>
      </c>
      <c r="BV21" s="613"/>
      <c r="BW21" s="613"/>
      <c r="BX21" s="614"/>
      <c r="BY21" s="612">
        <v>3</v>
      </c>
      <c r="BZ21" s="613"/>
      <c r="CA21" s="614"/>
      <c r="CB21" s="612">
        <v>3</v>
      </c>
      <c r="CC21" s="613"/>
      <c r="CD21" s="614"/>
      <c r="CE21" s="612">
        <v>3</v>
      </c>
      <c r="CF21" s="613"/>
      <c r="CG21" s="614"/>
      <c r="CH21" s="612">
        <v>4</v>
      </c>
      <c r="CI21" s="613"/>
      <c r="CJ21" s="613"/>
      <c r="CK21" s="614"/>
      <c r="CL21" s="612">
        <v>4</v>
      </c>
      <c r="CM21" s="613"/>
      <c r="CN21" s="613"/>
      <c r="CO21" s="614"/>
      <c r="CP21" s="612">
        <v>4</v>
      </c>
      <c r="CQ21" s="613"/>
      <c r="CR21" s="613"/>
      <c r="CS21" s="614"/>
      <c r="CT21" s="612">
        <v>4</v>
      </c>
      <c r="CU21" s="613"/>
      <c r="CV21" s="613"/>
      <c r="CW21" s="614"/>
      <c r="CX21" s="612">
        <v>5</v>
      </c>
      <c r="CY21" s="613"/>
      <c r="CZ21" s="613"/>
      <c r="DA21" s="613"/>
      <c r="DB21" s="614"/>
      <c r="DC21" s="612">
        <v>3</v>
      </c>
      <c r="DD21" s="613"/>
      <c r="DE21" s="613"/>
      <c r="DF21" s="618">
        <v>3</v>
      </c>
      <c r="DG21" s="618"/>
      <c r="DH21" s="618"/>
      <c r="DI21" s="612">
        <v>5</v>
      </c>
      <c r="DJ21" s="613"/>
      <c r="DK21" s="613"/>
      <c r="DL21" s="613"/>
      <c r="DM21" s="614"/>
      <c r="DN21" s="612">
        <v>4</v>
      </c>
      <c r="DO21" s="613"/>
      <c r="DP21" s="613"/>
      <c r="DQ21" s="614"/>
      <c r="DR21" s="612">
        <v>3</v>
      </c>
      <c r="DS21" s="613"/>
      <c r="DT21" s="614"/>
      <c r="DU21" s="612">
        <v>4</v>
      </c>
      <c r="DV21" s="613"/>
      <c r="DW21" s="613"/>
      <c r="DX21" s="614"/>
      <c r="DY21" s="612">
        <v>4</v>
      </c>
      <c r="DZ21" s="613"/>
      <c r="EA21" s="613"/>
      <c r="EB21" s="614"/>
      <c r="EC21" s="612">
        <v>5</v>
      </c>
      <c r="ED21" s="613"/>
      <c r="EE21" s="613"/>
      <c r="EF21" s="613"/>
      <c r="EG21" s="614"/>
      <c r="EH21" s="612">
        <v>3</v>
      </c>
      <c r="EI21" s="613"/>
      <c r="EJ21" s="614"/>
      <c r="EK21" s="612">
        <v>5</v>
      </c>
      <c r="EL21" s="613"/>
      <c r="EM21" s="613"/>
      <c r="EN21" s="613"/>
      <c r="EO21" s="614"/>
      <c r="EP21" s="612">
        <v>4</v>
      </c>
      <c r="EQ21" s="613"/>
      <c r="ER21" s="613"/>
      <c r="ES21" s="614"/>
      <c r="ET21" s="612">
        <v>4</v>
      </c>
      <c r="EU21" s="613"/>
      <c r="EV21" s="613"/>
      <c r="EW21" s="614"/>
      <c r="EX21" s="612">
        <v>4</v>
      </c>
      <c r="EY21" s="613"/>
      <c r="EZ21" s="613"/>
      <c r="FA21" s="614"/>
      <c r="FB21" s="612">
        <v>5</v>
      </c>
      <c r="FC21" s="613"/>
      <c r="FD21" s="613"/>
      <c r="FE21" s="613"/>
      <c r="FF21" s="614"/>
      <c r="FG21" s="612">
        <v>5</v>
      </c>
      <c r="FH21" s="613"/>
      <c r="FI21" s="613"/>
      <c r="FJ21" s="613"/>
      <c r="FK21" s="614"/>
      <c r="FL21" s="612">
        <v>5</v>
      </c>
      <c r="FM21" s="613"/>
      <c r="FN21" s="613"/>
      <c r="FO21" s="613"/>
      <c r="FP21" s="614"/>
      <c r="FQ21" s="612">
        <v>5</v>
      </c>
      <c r="FR21" s="613"/>
      <c r="FS21" s="613"/>
      <c r="FT21" s="613"/>
      <c r="FU21" s="614"/>
      <c r="FV21" s="612">
        <v>3</v>
      </c>
      <c r="FW21" s="613"/>
      <c r="FX21" s="614"/>
      <c r="FY21" s="612">
        <v>3</v>
      </c>
      <c r="FZ21" s="613"/>
      <c r="GA21" s="614"/>
      <c r="GB21" s="612">
        <v>4</v>
      </c>
      <c r="GC21" s="613"/>
      <c r="GD21" s="613"/>
      <c r="GE21" s="614"/>
      <c r="GF21" s="612">
        <v>2</v>
      </c>
      <c r="GG21" s="614"/>
      <c r="GH21" s="612">
        <v>3</v>
      </c>
      <c r="GI21" s="613"/>
      <c r="GJ21" s="614"/>
      <c r="GK21" s="612">
        <v>2</v>
      </c>
      <c r="GL21" s="614"/>
      <c r="GM21" s="612">
        <v>2</v>
      </c>
      <c r="GN21" s="614"/>
      <c r="GO21" s="612">
        <v>4</v>
      </c>
      <c r="GP21" s="613"/>
      <c r="GQ21" s="613"/>
      <c r="GR21" s="614"/>
      <c r="GS21" s="612">
        <v>5</v>
      </c>
      <c r="GT21" s="613"/>
      <c r="GU21" s="613"/>
      <c r="GV21" s="613"/>
      <c r="GW21" s="614"/>
      <c r="GX21" s="612">
        <v>2</v>
      </c>
      <c r="GY21" s="614"/>
      <c r="GZ21" s="612">
        <v>2</v>
      </c>
      <c r="HA21" s="614"/>
      <c r="HB21" s="612">
        <v>2</v>
      </c>
      <c r="HC21" s="614"/>
      <c r="HD21" s="612">
        <v>5</v>
      </c>
      <c r="HE21" s="613"/>
      <c r="HF21" s="613"/>
      <c r="HG21" s="613"/>
      <c r="HH21" s="614"/>
      <c r="HI21" s="612">
        <v>2</v>
      </c>
      <c r="HJ21" s="614"/>
      <c r="HK21" s="612">
        <v>3</v>
      </c>
      <c r="HL21" s="613"/>
      <c r="HM21" s="614"/>
      <c r="HN21" s="612">
        <v>3</v>
      </c>
      <c r="HO21" s="613"/>
      <c r="HP21" s="614"/>
      <c r="HQ21" s="612">
        <v>4</v>
      </c>
      <c r="HR21" s="613"/>
      <c r="HS21" s="613"/>
      <c r="HT21" s="614"/>
      <c r="HU21" s="612">
        <v>4</v>
      </c>
      <c r="HV21" s="613"/>
      <c r="HW21" s="613"/>
      <c r="HX21" s="614"/>
      <c r="HY21" s="251">
        <f>SUM(D21:HX21)</f>
        <v>229</v>
      </c>
    </row>
    <row r="22" spans="1:233" x14ac:dyDescent="0.25">
      <c r="AP22" s="247"/>
    </row>
    <row r="24" spans="1:233" x14ac:dyDescent="0.25">
      <c r="AR24" s="262"/>
      <c r="AS24" s="262"/>
      <c r="AT24" s="262"/>
      <c r="AU24" s="262"/>
      <c r="AW24" s="262"/>
      <c r="AX24" s="262"/>
      <c r="AZ24" s="262"/>
      <c r="BA24" s="262"/>
      <c r="BH24" s="262"/>
      <c r="BI24" s="262"/>
      <c r="BJ24" s="262"/>
      <c r="BM24" s="251"/>
      <c r="BN24" s="251"/>
      <c r="BO24" s="251"/>
      <c r="BP24" s="251"/>
      <c r="BQ24" s="251"/>
      <c r="BR24" s="251"/>
      <c r="BS24" s="251"/>
      <c r="BT24" s="251"/>
      <c r="BU24" s="251"/>
      <c r="BV24" s="251"/>
      <c r="BX24" s="251"/>
      <c r="CE24" s="262"/>
      <c r="CF24" s="262"/>
      <c r="CG24" s="262"/>
      <c r="CH24" s="262"/>
      <c r="CI24" s="262"/>
      <c r="CJ24" s="262"/>
      <c r="CK24" s="262"/>
      <c r="CL24" s="262"/>
      <c r="CM24" s="262"/>
      <c r="CN24" s="262"/>
      <c r="CO24" s="262"/>
      <c r="CQ24" s="262"/>
      <c r="DA24" s="251"/>
      <c r="DB24" s="251"/>
      <c r="DC24" s="251"/>
      <c r="DD24" s="251"/>
      <c r="DH24" s="251"/>
      <c r="DJ24" s="251"/>
      <c r="DL24" s="251"/>
      <c r="DM24" s="251"/>
      <c r="DQ24" s="251"/>
      <c r="DR24" s="251"/>
      <c r="DS24" s="251"/>
      <c r="DT24" s="251"/>
      <c r="EB24" s="251"/>
      <c r="ED24" s="251"/>
      <c r="EE24" s="251"/>
      <c r="EF24" s="251"/>
      <c r="EH24" s="251"/>
      <c r="EM24" s="251"/>
      <c r="EN24" s="251"/>
      <c r="EQ24" s="251"/>
      <c r="ER24" s="251"/>
      <c r="ET24" s="251"/>
      <c r="EU24" s="251"/>
      <c r="EV24" s="251"/>
      <c r="EW24" s="251"/>
      <c r="EX24" s="251"/>
      <c r="EY24" s="251"/>
      <c r="EZ24" s="251"/>
      <c r="FA24" s="251"/>
      <c r="FB24" s="251"/>
      <c r="FC24" s="251"/>
      <c r="FD24" s="251"/>
      <c r="FE24" s="251"/>
      <c r="FF24" s="251"/>
      <c r="FG24" s="251"/>
      <c r="FH24" s="251"/>
      <c r="FI24" s="251"/>
      <c r="FJ24" s="251"/>
      <c r="FK24" s="251"/>
      <c r="FL24" s="251"/>
      <c r="FM24" s="251"/>
      <c r="FN24" s="251"/>
      <c r="FO24" s="251"/>
      <c r="FP24" s="251"/>
      <c r="FQ24" s="251"/>
      <c r="FR24" s="251"/>
      <c r="FS24" s="251"/>
      <c r="FT24" s="251"/>
      <c r="FU24" s="251"/>
      <c r="FV24" s="251"/>
      <c r="FW24" s="251"/>
      <c r="GC24" s="251"/>
      <c r="GE24" s="251"/>
      <c r="GI24" s="251"/>
      <c r="GJ24" s="251"/>
      <c r="GK24" s="251"/>
      <c r="GP24" s="251"/>
      <c r="GQ24" s="251"/>
      <c r="GR24" s="251"/>
      <c r="GS24" s="251"/>
      <c r="GT24" s="251"/>
      <c r="GU24" s="251"/>
      <c r="GV24" s="251"/>
      <c r="HC24" s="251"/>
      <c r="HE24" s="251"/>
      <c r="HF24" s="251"/>
      <c r="HG24" s="251"/>
      <c r="HH24" s="251"/>
      <c r="HI24" s="251"/>
      <c r="HO24" s="251"/>
      <c r="HP24" s="251"/>
      <c r="HQ24" s="251"/>
      <c r="HR24" s="251"/>
      <c r="HS24" s="251"/>
      <c r="HT24" s="251"/>
      <c r="HW24" s="251"/>
    </row>
    <row r="25" spans="1:233" x14ac:dyDescent="0.25">
      <c r="AR25" s="262"/>
      <c r="AS25" s="262"/>
      <c r="AT25" s="262"/>
      <c r="AU25" s="262"/>
      <c r="AW25" s="262"/>
      <c r="AX25" s="262"/>
      <c r="AZ25" s="262"/>
      <c r="BA25" s="262"/>
      <c r="BH25" s="262"/>
      <c r="BI25" s="262"/>
      <c r="BJ25" s="262"/>
      <c r="BV25" s="251"/>
      <c r="BW25" s="251"/>
      <c r="CE25" s="262"/>
      <c r="CF25" s="262"/>
      <c r="CG25" s="262"/>
      <c r="CH25" s="262"/>
      <c r="CK25" s="262"/>
      <c r="CL25" s="262"/>
      <c r="CP25" s="251"/>
      <c r="CR25" s="251"/>
      <c r="CS25" s="251"/>
      <c r="CU25" s="251"/>
      <c r="DA25" s="251"/>
      <c r="DB25" s="251"/>
      <c r="DC25" s="251"/>
      <c r="DD25" s="251"/>
      <c r="DH25" s="251"/>
      <c r="DN25" s="251"/>
      <c r="DO25" s="251"/>
      <c r="DQ25" s="251"/>
      <c r="DR25" s="251"/>
      <c r="DS25" s="251"/>
      <c r="DT25" s="251"/>
      <c r="DU25" s="251"/>
      <c r="DV25" s="251"/>
      <c r="DW25" s="251"/>
      <c r="DX25" s="251"/>
      <c r="DY25" s="251"/>
      <c r="DZ25" s="251"/>
      <c r="EA25" s="251"/>
      <c r="EB25" s="251"/>
      <c r="ED25" s="251"/>
      <c r="EE25" s="251"/>
      <c r="EF25" s="251"/>
      <c r="EG25" s="251"/>
      <c r="EH25" s="251"/>
      <c r="EI25" s="251"/>
      <c r="EJ25" s="251"/>
      <c r="EK25" s="251"/>
      <c r="EL25" s="251"/>
      <c r="EM25" s="251"/>
      <c r="EN25" s="251"/>
      <c r="EQ25" s="251"/>
      <c r="ER25" s="251"/>
      <c r="ET25" s="251"/>
      <c r="EU25" s="251"/>
      <c r="EV25" s="251"/>
      <c r="EW25" s="251"/>
      <c r="EX25" s="251"/>
      <c r="EY25" s="251"/>
      <c r="EZ25" s="251"/>
      <c r="FA25" s="251"/>
      <c r="FB25" s="251"/>
      <c r="FC25" s="251"/>
      <c r="FD25" s="251"/>
      <c r="FE25" s="251"/>
      <c r="FF25" s="251"/>
      <c r="FG25" s="251"/>
      <c r="FH25" s="251"/>
      <c r="FI25" s="251"/>
      <c r="FJ25" s="251"/>
      <c r="FK25" s="251"/>
      <c r="FL25" s="251"/>
      <c r="FM25" s="251"/>
      <c r="FN25" s="251"/>
      <c r="FO25" s="251"/>
      <c r="FP25" s="251"/>
      <c r="FQ25" s="251"/>
      <c r="FR25" s="251"/>
      <c r="FS25" s="251"/>
      <c r="FT25" s="251"/>
      <c r="FU25" s="251"/>
      <c r="FV25" s="251"/>
      <c r="FW25" s="251"/>
      <c r="GC25" s="251"/>
      <c r="GE25" s="251"/>
      <c r="GI25" s="251"/>
      <c r="GJ25" s="251"/>
      <c r="GK25" s="251"/>
      <c r="GP25" s="251"/>
      <c r="GQ25" s="251"/>
      <c r="GR25" s="251"/>
      <c r="GS25" s="251"/>
      <c r="GT25" s="251"/>
      <c r="GU25" s="251"/>
      <c r="GV25" s="251"/>
      <c r="HC25" s="251"/>
      <c r="HE25" s="251"/>
      <c r="HF25" s="251"/>
      <c r="HG25" s="251"/>
      <c r="HH25" s="251"/>
      <c r="HI25" s="251"/>
      <c r="HO25" s="251"/>
      <c r="HP25" s="251"/>
      <c r="HQ25" s="251"/>
      <c r="HR25" s="251"/>
      <c r="HS25" s="251"/>
      <c r="HT25" s="251"/>
      <c r="HW25" s="251"/>
    </row>
    <row r="26" spans="1:233" x14ac:dyDescent="0.25">
      <c r="CN26" s="262"/>
      <c r="CQ26" s="262"/>
      <c r="CS26" s="261"/>
      <c r="DV26" s="251"/>
      <c r="DW26" s="251"/>
      <c r="DX26" s="251"/>
      <c r="DY26" s="251"/>
      <c r="DZ26" s="251"/>
      <c r="EB26" s="251"/>
      <c r="EC26" s="262"/>
      <c r="ED26" s="251"/>
      <c r="EE26" s="251"/>
      <c r="EI26" s="251"/>
      <c r="EJ26" s="251"/>
      <c r="EK26" s="251"/>
      <c r="EL26" s="251"/>
      <c r="EM26" s="251"/>
      <c r="EN26" s="251"/>
      <c r="EQ26" s="251"/>
      <c r="ER26" s="251"/>
      <c r="ET26" s="251"/>
      <c r="EU26" s="251"/>
      <c r="EV26" s="251"/>
      <c r="EW26" s="251"/>
      <c r="EX26" s="251"/>
      <c r="EY26" s="251"/>
      <c r="EZ26" s="251"/>
      <c r="FA26" s="251"/>
      <c r="FB26" s="251"/>
      <c r="FC26" s="251"/>
      <c r="FD26" s="251"/>
      <c r="FE26" s="251"/>
      <c r="FF26" s="251"/>
      <c r="FG26" s="251"/>
      <c r="FH26" s="251"/>
      <c r="FI26" s="251"/>
      <c r="FJ26" s="251"/>
      <c r="FK26" s="251"/>
      <c r="FL26" s="251"/>
      <c r="FM26" s="251"/>
      <c r="FN26" s="251"/>
      <c r="FO26" s="251"/>
      <c r="FP26" s="251"/>
      <c r="FQ26" s="251"/>
      <c r="FR26" s="251"/>
      <c r="FS26" s="251"/>
      <c r="FT26" s="251"/>
      <c r="FU26" s="251"/>
      <c r="FV26" s="251"/>
      <c r="FW26" s="251"/>
      <c r="GC26" s="251"/>
      <c r="GE26" s="251"/>
      <c r="GI26" s="251"/>
      <c r="GJ26" s="251"/>
      <c r="GK26" s="251"/>
      <c r="GP26" s="251"/>
      <c r="GQ26" s="251"/>
      <c r="GR26" s="251"/>
      <c r="GS26" s="251"/>
      <c r="GT26" s="251"/>
      <c r="GU26" s="251"/>
      <c r="GV26" s="251"/>
      <c r="HC26" s="251"/>
      <c r="HE26" s="251"/>
      <c r="HF26" s="251"/>
      <c r="HG26" s="251"/>
      <c r="HH26" s="251"/>
      <c r="HI26" s="251"/>
      <c r="HO26" s="251"/>
      <c r="HP26" s="251"/>
      <c r="HQ26" s="251"/>
      <c r="HR26" s="251"/>
      <c r="HS26" s="251"/>
      <c r="HT26" s="251"/>
      <c r="HW26" s="251"/>
    </row>
    <row r="27" spans="1:233" x14ac:dyDescent="0.25">
      <c r="CN27" s="262"/>
      <c r="CQ27" s="262"/>
      <c r="CS27" s="261"/>
      <c r="DV27" s="251"/>
      <c r="DW27" s="251"/>
      <c r="DX27" s="251"/>
      <c r="DY27" s="251"/>
      <c r="DZ27" s="251"/>
      <c r="EB27" s="251"/>
      <c r="EC27" s="262"/>
      <c r="ED27" s="251"/>
      <c r="EE27" s="251"/>
      <c r="EI27" s="251"/>
      <c r="EJ27" s="251"/>
      <c r="EK27" s="251"/>
      <c r="EL27" s="251"/>
      <c r="EM27" s="251"/>
      <c r="EN27" s="251"/>
      <c r="EQ27" s="251"/>
      <c r="ER27" s="251"/>
      <c r="ET27" s="251"/>
      <c r="EU27" s="251"/>
      <c r="EV27" s="251"/>
      <c r="EW27" s="251"/>
      <c r="EX27" s="251"/>
      <c r="EY27" s="251"/>
      <c r="EZ27" s="251"/>
      <c r="FA27" s="251"/>
      <c r="FB27" s="251"/>
      <c r="FC27" s="251"/>
      <c r="FD27" s="251"/>
      <c r="FE27" s="251"/>
      <c r="FF27" s="251"/>
      <c r="FG27" s="251"/>
      <c r="FH27" s="251"/>
      <c r="FI27" s="251"/>
      <c r="FJ27" s="251"/>
      <c r="FK27" s="251"/>
      <c r="FL27" s="251"/>
      <c r="FM27" s="251"/>
      <c r="FN27" s="251"/>
      <c r="FO27" s="251"/>
      <c r="FP27" s="251"/>
      <c r="FQ27" s="251"/>
      <c r="FR27" s="251"/>
      <c r="FS27" s="251"/>
      <c r="FT27" s="251"/>
      <c r="FU27" s="251"/>
      <c r="FV27" s="251"/>
      <c r="FW27" s="251"/>
      <c r="GC27" s="251"/>
      <c r="GE27" s="251"/>
      <c r="GI27" s="251"/>
      <c r="GJ27" s="251"/>
      <c r="GK27" s="251"/>
      <c r="GP27" s="251"/>
      <c r="GQ27" s="251"/>
      <c r="GR27" s="251"/>
      <c r="GS27" s="251"/>
      <c r="GT27" s="251"/>
      <c r="GU27" s="251"/>
      <c r="GV27" s="251"/>
      <c r="HC27" s="251"/>
      <c r="HE27" s="251"/>
      <c r="HF27" s="251"/>
      <c r="HG27" s="251"/>
      <c r="HH27" s="251"/>
      <c r="HI27" s="251"/>
      <c r="HO27" s="251"/>
      <c r="HP27" s="251"/>
      <c r="HQ27" s="251"/>
      <c r="HR27" s="251"/>
      <c r="HS27" s="251"/>
      <c r="HT27" s="251"/>
      <c r="HW27" s="251"/>
    </row>
    <row r="28" spans="1:233" x14ac:dyDescent="0.25">
      <c r="CN28" s="262"/>
      <c r="CQ28" s="262"/>
      <c r="CS28" s="261"/>
      <c r="DV28" s="251"/>
      <c r="DW28" s="251"/>
      <c r="DX28" s="251"/>
      <c r="DY28" s="251"/>
      <c r="DZ28" s="251"/>
      <c r="EB28" s="251"/>
      <c r="EC28" s="262"/>
      <c r="ED28" s="251"/>
      <c r="EE28" s="251"/>
      <c r="EI28" s="251"/>
      <c r="EJ28" s="251"/>
      <c r="EK28" s="251"/>
      <c r="EL28" s="251"/>
      <c r="EM28" s="251"/>
      <c r="EN28" s="251"/>
      <c r="EQ28" s="251"/>
      <c r="ER28" s="251"/>
      <c r="ET28" s="251"/>
      <c r="EU28" s="251"/>
      <c r="EV28" s="251"/>
      <c r="EW28" s="251"/>
      <c r="EX28" s="251"/>
      <c r="EY28" s="251"/>
      <c r="EZ28" s="251"/>
      <c r="FA28" s="251"/>
      <c r="FB28" s="251"/>
      <c r="FC28" s="251"/>
      <c r="FD28" s="251"/>
      <c r="FE28" s="251"/>
      <c r="FF28" s="251"/>
      <c r="FG28" s="251"/>
      <c r="FH28" s="251"/>
      <c r="FI28" s="251"/>
      <c r="FJ28" s="251"/>
      <c r="FK28" s="251"/>
      <c r="FL28" s="251"/>
      <c r="FM28" s="251"/>
      <c r="FN28" s="251"/>
      <c r="FO28" s="251"/>
      <c r="FP28" s="251"/>
      <c r="FQ28" s="251"/>
      <c r="FR28" s="251"/>
      <c r="FS28" s="251"/>
      <c r="FT28" s="251"/>
      <c r="FU28" s="251"/>
      <c r="FV28" s="251"/>
      <c r="FW28" s="251"/>
      <c r="GC28" s="251"/>
      <c r="GE28" s="251"/>
      <c r="GI28" s="251"/>
      <c r="GJ28" s="251"/>
      <c r="GK28" s="251"/>
      <c r="GP28" s="251"/>
      <c r="GQ28" s="251"/>
      <c r="GR28" s="251"/>
      <c r="GS28" s="251"/>
      <c r="GT28" s="251"/>
      <c r="GU28" s="251"/>
      <c r="GV28" s="251"/>
      <c r="HC28" s="251"/>
      <c r="HE28" s="251"/>
      <c r="HF28" s="251"/>
      <c r="HG28" s="251"/>
      <c r="HH28" s="251"/>
      <c r="HI28" s="251"/>
      <c r="HO28" s="251"/>
      <c r="HP28" s="251"/>
      <c r="HQ28" s="251"/>
      <c r="HR28" s="251"/>
      <c r="HS28" s="251"/>
      <c r="HT28" s="251"/>
      <c r="HW28" s="251"/>
    </row>
    <row r="29" spans="1:233" x14ac:dyDescent="0.25">
      <c r="EM29" s="251"/>
      <c r="EN29" s="251"/>
      <c r="EQ29" s="251"/>
      <c r="ER29" s="251"/>
      <c r="ET29" s="251"/>
      <c r="EU29" s="251"/>
      <c r="EV29" s="251"/>
      <c r="EW29" s="251"/>
      <c r="EX29" s="251"/>
      <c r="EY29" s="251"/>
      <c r="EZ29" s="251"/>
      <c r="FA29" s="251"/>
      <c r="FB29" s="251"/>
      <c r="FC29" s="251"/>
      <c r="FD29" s="251"/>
      <c r="FE29" s="251"/>
      <c r="FF29" s="251"/>
      <c r="FG29" s="251"/>
      <c r="FH29" s="251"/>
      <c r="FI29" s="251"/>
      <c r="FJ29" s="251"/>
      <c r="FK29" s="251"/>
      <c r="FL29" s="251"/>
      <c r="FM29" s="251"/>
      <c r="FN29" s="251"/>
      <c r="FO29" s="251"/>
      <c r="FP29" s="251"/>
      <c r="FQ29" s="251"/>
      <c r="FR29" s="251"/>
      <c r="FS29" s="251"/>
      <c r="FT29" s="251"/>
      <c r="FU29" s="251"/>
      <c r="FV29" s="251"/>
      <c r="FW29" s="251"/>
      <c r="GC29" s="251"/>
      <c r="GE29" s="251"/>
      <c r="GI29" s="251"/>
      <c r="GJ29" s="251"/>
      <c r="GK29" s="251"/>
      <c r="GP29" s="251"/>
      <c r="GQ29" s="251"/>
      <c r="GR29" s="251"/>
      <c r="GS29" s="251"/>
      <c r="GT29" s="251"/>
      <c r="GU29" s="251"/>
      <c r="GV29" s="251"/>
      <c r="HC29" s="251"/>
      <c r="HE29" s="251"/>
      <c r="HF29" s="251"/>
      <c r="HG29" s="251"/>
      <c r="HH29" s="251"/>
      <c r="HI29" s="251"/>
      <c r="HO29" s="251"/>
      <c r="HP29" s="251"/>
      <c r="HQ29" s="251"/>
      <c r="HR29" s="251"/>
      <c r="HS29" s="251"/>
      <c r="HT29" s="251"/>
      <c r="HW29" s="251"/>
    </row>
  </sheetData>
  <mergeCells count="141">
    <mergeCell ref="J21:K21"/>
    <mergeCell ref="D21:E21"/>
    <mergeCell ref="F21:G21"/>
    <mergeCell ref="H21:I21"/>
    <mergeCell ref="L21:N21"/>
    <mergeCell ref="O21:R21"/>
    <mergeCell ref="S21:V21"/>
    <mergeCell ref="AQ21:AT21"/>
    <mergeCell ref="AU21:AW21"/>
    <mergeCell ref="W21:Z21"/>
    <mergeCell ref="AA21:AD21"/>
    <mergeCell ref="AE21:AH21"/>
    <mergeCell ref="AI21:AK21"/>
    <mergeCell ref="AL21:AP21"/>
    <mergeCell ref="CL3:CO3"/>
    <mergeCell ref="DI4:EB4"/>
    <mergeCell ref="BH4:CO4"/>
    <mergeCell ref="CP4:DH4"/>
    <mergeCell ref="HN4:HX4"/>
    <mergeCell ref="EC4:EO4"/>
    <mergeCell ref="EP4:FX4"/>
    <mergeCell ref="GF4:GN4"/>
    <mergeCell ref="GO4:HC4"/>
    <mergeCell ref="CB3:CD3"/>
    <mergeCell ref="CE3:CG3"/>
    <mergeCell ref="CH3:CK3"/>
    <mergeCell ref="BH3:BK3"/>
    <mergeCell ref="BL3:BP3"/>
    <mergeCell ref="BQ3:BT3"/>
    <mergeCell ref="ET3:EW3"/>
    <mergeCell ref="EX3:FA3"/>
    <mergeCell ref="FB3:FF3"/>
    <mergeCell ref="FG3:FK3"/>
    <mergeCell ref="FL3:FP3"/>
    <mergeCell ref="EK3:EO3"/>
    <mergeCell ref="DN3:DQ3"/>
    <mergeCell ref="DR3:DT3"/>
    <mergeCell ref="DU3:DX3"/>
    <mergeCell ref="L4:AP4"/>
    <mergeCell ref="AQ4:BG4"/>
    <mergeCell ref="D3:E3"/>
    <mergeCell ref="F3:G3"/>
    <mergeCell ref="H3:I3"/>
    <mergeCell ref="BA3:BD3"/>
    <mergeCell ref="BE3:BG3"/>
    <mergeCell ref="AQ3:AT3"/>
    <mergeCell ref="AU3:AW3"/>
    <mergeCell ref="AX3:AZ3"/>
    <mergeCell ref="AA3:AD3"/>
    <mergeCell ref="AI3:AK3"/>
    <mergeCell ref="AL3:AP3"/>
    <mergeCell ref="AE3:AH3"/>
    <mergeCell ref="J3:K3"/>
    <mergeCell ref="L3:N3"/>
    <mergeCell ref="O3:R3"/>
    <mergeCell ref="S3:V3"/>
    <mergeCell ref="W3:Z3"/>
    <mergeCell ref="D4:K4"/>
    <mergeCell ref="EP3:ES3"/>
    <mergeCell ref="BU3:BX3"/>
    <mergeCell ref="BY3:CA3"/>
    <mergeCell ref="HU3:HX3"/>
    <mergeCell ref="HQ3:HT3"/>
    <mergeCell ref="HN3:HP3"/>
    <mergeCell ref="GS3:GW3"/>
    <mergeCell ref="GX3:GY3"/>
    <mergeCell ref="GZ3:HA3"/>
    <mergeCell ref="HB3:HC3"/>
    <mergeCell ref="HD3:HH3"/>
    <mergeCell ref="GH3:GJ3"/>
    <mergeCell ref="GK3:GL3"/>
    <mergeCell ref="GM3:GN3"/>
    <mergeCell ref="GO3:GR3"/>
    <mergeCell ref="EC3:EG3"/>
    <mergeCell ref="EH3:EJ3"/>
    <mergeCell ref="DY3:EB3"/>
    <mergeCell ref="DI3:DM3"/>
    <mergeCell ref="DC3:DE3"/>
    <mergeCell ref="DF3:DH3"/>
    <mergeCell ref="CP3:CS3"/>
    <mergeCell ref="CT3:CW3"/>
    <mergeCell ref="CX3:DB3"/>
    <mergeCell ref="DN21:DQ21"/>
    <mergeCell ref="DI21:DM21"/>
    <mergeCell ref="DF21:DH21"/>
    <mergeCell ref="DC21:DE21"/>
    <mergeCell ref="DR21:DT21"/>
    <mergeCell ref="DU21:DX21"/>
    <mergeCell ref="DY21:EB21"/>
    <mergeCell ref="HI3:HJ3"/>
    <mergeCell ref="HK3:HM3"/>
    <mergeCell ref="GF3:GG3"/>
    <mergeCell ref="FQ3:FU3"/>
    <mergeCell ref="FV3:FX3"/>
    <mergeCell ref="FY3:GA3"/>
    <mergeCell ref="FY4:GE4"/>
    <mergeCell ref="GB3:GE3"/>
    <mergeCell ref="HD4:HM4"/>
    <mergeCell ref="EK21:EO21"/>
    <mergeCell ref="EC21:EG21"/>
    <mergeCell ref="FL21:FP21"/>
    <mergeCell ref="FQ21:FU21"/>
    <mergeCell ref="FV21:FX21"/>
    <mergeCell ref="FY21:GA21"/>
    <mergeCell ref="GB21:GE21"/>
    <mergeCell ref="EP21:ES21"/>
    <mergeCell ref="AX21:AZ21"/>
    <mergeCell ref="BA21:BD21"/>
    <mergeCell ref="BE21:BG21"/>
    <mergeCell ref="CT21:CW21"/>
    <mergeCell ref="CX21:DB21"/>
    <mergeCell ref="CB21:CD21"/>
    <mergeCell ref="CE21:CG21"/>
    <mergeCell ref="CH21:CK21"/>
    <mergeCell ref="CL21:CO21"/>
    <mergeCell ref="CP21:CS21"/>
    <mergeCell ref="BH21:BK21"/>
    <mergeCell ref="BL21:BP21"/>
    <mergeCell ref="BQ21:BT21"/>
    <mergeCell ref="BU21:BX21"/>
    <mergeCell ref="BY21:CA21"/>
    <mergeCell ref="ET21:EW21"/>
    <mergeCell ref="EX21:FA21"/>
    <mergeCell ref="FB21:FF21"/>
    <mergeCell ref="FG21:FK21"/>
    <mergeCell ref="EH21:EJ21"/>
    <mergeCell ref="HN21:HP21"/>
    <mergeCell ref="HQ21:HT21"/>
    <mergeCell ref="HU21:HX21"/>
    <mergeCell ref="GS21:GW21"/>
    <mergeCell ref="GX21:GY21"/>
    <mergeCell ref="GZ21:HA21"/>
    <mergeCell ref="HB21:HC21"/>
    <mergeCell ref="HD21:HH21"/>
    <mergeCell ref="GF21:GG21"/>
    <mergeCell ref="GH21:GJ21"/>
    <mergeCell ref="GK21:GL21"/>
    <mergeCell ref="GM21:GN21"/>
    <mergeCell ref="GO21:GR21"/>
    <mergeCell ref="HI21:HJ21"/>
    <mergeCell ref="HK21:HM2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76"/>
  <sheetViews>
    <sheetView topLeftCell="A36" zoomScale="59" zoomScaleNormal="59" workbookViewId="0">
      <selection activeCell="I71" sqref="I71"/>
    </sheetView>
  </sheetViews>
  <sheetFormatPr defaultColWidth="10.28515625" defaultRowHeight="15" x14ac:dyDescent="0.25"/>
  <cols>
    <col min="1" max="1" width="3.7109375" style="46" bestFit="1" customWidth="1"/>
    <col min="2" max="2" width="9.7109375" style="56" customWidth="1"/>
    <col min="3" max="3" width="42.85546875" style="34" customWidth="1"/>
    <col min="4" max="4" width="10.85546875" style="49" customWidth="1"/>
    <col min="5" max="5" width="13.140625" style="49" customWidth="1"/>
    <col min="6" max="8" width="6.7109375" style="49" customWidth="1"/>
    <col min="9" max="9" width="21.140625" style="49" customWidth="1"/>
    <col min="10" max="10" width="11.85546875" style="50" customWidth="1"/>
    <col min="11" max="11" width="5.85546875" style="244" customWidth="1"/>
    <col min="12" max="12" width="12.28515625" style="34" hidden="1" customWidth="1"/>
    <col min="13" max="13" width="12" style="34" bestFit="1" customWidth="1"/>
    <col min="14" max="14" width="12.7109375" style="34" customWidth="1"/>
    <col min="15" max="15" width="13.42578125" style="34" customWidth="1"/>
    <col min="16" max="16384" width="10.28515625" style="34"/>
  </cols>
  <sheetData>
    <row r="1" spans="1:17" ht="18.75" x14ac:dyDescent="0.3">
      <c r="A1" s="763" t="s">
        <v>89</v>
      </c>
      <c r="B1" s="763"/>
      <c r="C1" s="763"/>
      <c r="D1" s="763"/>
      <c r="E1" s="763"/>
      <c r="F1" s="763"/>
      <c r="G1" s="763"/>
      <c r="H1" s="763"/>
      <c r="I1" s="763"/>
      <c r="J1" s="763"/>
      <c r="K1" s="763"/>
    </row>
    <row r="3" spans="1:17" ht="45.75" customHeight="1" x14ac:dyDescent="0.25">
      <c r="A3" s="44" t="s">
        <v>0</v>
      </c>
      <c r="B3" s="43" t="s">
        <v>51</v>
      </c>
      <c r="C3" s="35" t="s">
        <v>52</v>
      </c>
      <c r="D3" s="36" t="s">
        <v>53</v>
      </c>
      <c r="E3" s="36" t="s">
        <v>54</v>
      </c>
      <c r="F3" s="36" t="s">
        <v>55</v>
      </c>
      <c r="G3" s="36" t="s">
        <v>96</v>
      </c>
      <c r="H3" s="36" t="s">
        <v>59</v>
      </c>
      <c r="I3" s="36" t="s">
        <v>95</v>
      </c>
      <c r="J3" s="37" t="s">
        <v>56</v>
      </c>
      <c r="K3" s="239" t="s">
        <v>9</v>
      </c>
      <c r="M3" s="38"/>
      <c r="N3" s="58"/>
    </row>
    <row r="4" spans="1:17" s="40" customFormat="1" ht="15" customHeight="1" x14ac:dyDescent="0.25">
      <c r="A4" s="45">
        <v>1</v>
      </c>
      <c r="B4" s="364"/>
      <c r="C4" s="332" t="s">
        <v>141</v>
      </c>
      <c r="D4" s="205">
        <v>3</v>
      </c>
      <c r="E4" s="47">
        <v>5</v>
      </c>
      <c r="F4" s="48">
        <f t="shared" ref="F4:F47" si="0">D4*E4</f>
        <v>15</v>
      </c>
      <c r="G4" s="48">
        <f>$F$52</f>
        <v>722</v>
      </c>
      <c r="H4" s="48">
        <v>147</v>
      </c>
      <c r="I4" s="48">
        <v>37</v>
      </c>
      <c r="J4" s="207">
        <f>((F4/G4)*(H4-I4))</f>
        <v>2.2853185595567864</v>
      </c>
      <c r="K4" s="240">
        <v>3</v>
      </c>
      <c r="M4" s="59"/>
      <c r="N4" s="61"/>
      <c r="O4" s="60"/>
      <c r="P4" s="59"/>
      <c r="Q4" s="59"/>
    </row>
    <row r="5" spans="1:17" s="40" customFormat="1" ht="15" customHeight="1" x14ac:dyDescent="0.25">
      <c r="A5" s="39">
        <v>2</v>
      </c>
      <c r="B5" s="273"/>
      <c r="C5" s="333" t="s">
        <v>242</v>
      </c>
      <c r="D5" s="205">
        <v>4</v>
      </c>
      <c r="E5" s="47">
        <v>5</v>
      </c>
      <c r="F5" s="48">
        <f t="shared" si="0"/>
        <v>20</v>
      </c>
      <c r="G5" s="48">
        <f t="shared" ref="G5:G48" si="1">$F$52</f>
        <v>722</v>
      </c>
      <c r="H5" s="48">
        <v>147</v>
      </c>
      <c r="I5" s="48">
        <v>37</v>
      </c>
      <c r="J5" s="207">
        <f t="shared" ref="J5:J49" si="2">((F5/G5)*(H5-I5))</f>
        <v>3.047091412742382</v>
      </c>
      <c r="K5" s="241">
        <v>3</v>
      </c>
      <c r="M5" s="59"/>
      <c r="N5" s="61"/>
      <c r="O5" s="60"/>
      <c r="P5" s="59"/>
      <c r="Q5" s="59"/>
    </row>
    <row r="6" spans="1:17" s="40" customFormat="1" ht="15" customHeight="1" x14ac:dyDescent="0.25">
      <c r="A6" s="45">
        <v>3</v>
      </c>
      <c r="B6" s="357"/>
      <c r="C6" s="333" t="s">
        <v>156</v>
      </c>
      <c r="D6" s="205">
        <v>4</v>
      </c>
      <c r="E6" s="47">
        <v>5</v>
      </c>
      <c r="F6" s="48">
        <f t="shared" si="0"/>
        <v>20</v>
      </c>
      <c r="G6" s="48">
        <f t="shared" si="1"/>
        <v>722</v>
      </c>
      <c r="H6" s="48">
        <v>147</v>
      </c>
      <c r="I6" s="48">
        <v>37</v>
      </c>
      <c r="J6" s="207">
        <f t="shared" si="2"/>
        <v>3.047091412742382</v>
      </c>
      <c r="K6" s="241">
        <v>3</v>
      </c>
      <c r="M6" s="59"/>
      <c r="N6" s="762" t="s">
        <v>54</v>
      </c>
      <c r="O6" s="762"/>
      <c r="P6" s="59"/>
      <c r="Q6" s="59"/>
    </row>
    <row r="7" spans="1:17" s="40" customFormat="1" ht="15" customHeight="1" x14ac:dyDescent="0.25">
      <c r="A7" s="39">
        <v>4</v>
      </c>
      <c r="B7" s="275"/>
      <c r="C7" s="333" t="s">
        <v>144</v>
      </c>
      <c r="D7" s="205">
        <v>3</v>
      </c>
      <c r="E7" s="47">
        <v>6</v>
      </c>
      <c r="F7" s="48">
        <f t="shared" si="0"/>
        <v>18</v>
      </c>
      <c r="G7" s="48">
        <f t="shared" si="1"/>
        <v>722</v>
      </c>
      <c r="H7" s="48">
        <v>147</v>
      </c>
      <c r="I7" s="48">
        <v>37</v>
      </c>
      <c r="J7" s="207">
        <f t="shared" si="2"/>
        <v>2.7423822714681441</v>
      </c>
      <c r="K7" s="241">
        <v>3</v>
      </c>
      <c r="M7" s="59"/>
      <c r="N7" s="149">
        <v>1</v>
      </c>
      <c r="O7" s="150" t="s">
        <v>97</v>
      </c>
      <c r="P7" s="59"/>
      <c r="Q7" s="59"/>
    </row>
    <row r="8" spans="1:17" s="40" customFormat="1" ht="15" customHeight="1" x14ac:dyDescent="0.25">
      <c r="A8" s="45">
        <v>5</v>
      </c>
      <c r="B8" s="277"/>
      <c r="C8" s="333" t="s">
        <v>273</v>
      </c>
      <c r="D8" s="205">
        <v>3</v>
      </c>
      <c r="E8" s="47">
        <v>6</v>
      </c>
      <c r="F8" s="48">
        <f t="shared" si="0"/>
        <v>18</v>
      </c>
      <c r="G8" s="48">
        <f t="shared" si="1"/>
        <v>722</v>
      </c>
      <c r="H8" s="48">
        <v>147</v>
      </c>
      <c r="I8" s="48">
        <v>37</v>
      </c>
      <c r="J8" s="207">
        <f t="shared" si="2"/>
        <v>2.7423822714681441</v>
      </c>
      <c r="K8" s="241">
        <v>3</v>
      </c>
      <c r="M8" s="62"/>
      <c r="N8" s="149">
        <v>2</v>
      </c>
      <c r="O8" s="150" t="s">
        <v>98</v>
      </c>
      <c r="P8" s="59"/>
      <c r="Q8" s="59"/>
    </row>
    <row r="9" spans="1:17" s="40" customFormat="1" ht="15" customHeight="1" x14ac:dyDescent="0.25">
      <c r="A9" s="39">
        <v>6</v>
      </c>
      <c r="B9" s="354"/>
      <c r="C9" s="333" t="s">
        <v>496</v>
      </c>
      <c r="D9" s="205">
        <v>4</v>
      </c>
      <c r="E9" s="47">
        <v>6</v>
      </c>
      <c r="F9" s="48">
        <f t="shared" si="0"/>
        <v>24</v>
      </c>
      <c r="G9" s="48">
        <f t="shared" si="1"/>
        <v>722</v>
      </c>
      <c r="H9" s="48">
        <v>147</v>
      </c>
      <c r="I9" s="48">
        <v>37</v>
      </c>
      <c r="J9" s="207">
        <f t="shared" si="2"/>
        <v>3.6565096952908589</v>
      </c>
      <c r="K9" s="241">
        <v>3</v>
      </c>
      <c r="M9" s="59"/>
      <c r="N9" s="149">
        <v>3</v>
      </c>
      <c r="O9" s="150" t="s">
        <v>99</v>
      </c>
      <c r="P9" s="59"/>
      <c r="Q9" s="59"/>
    </row>
    <row r="10" spans="1:17" s="40" customFormat="1" ht="15" customHeight="1" x14ac:dyDescent="0.25">
      <c r="A10" s="45">
        <v>7</v>
      </c>
      <c r="B10" s="274"/>
      <c r="C10" s="333" t="s">
        <v>160</v>
      </c>
      <c r="D10" s="205">
        <v>3</v>
      </c>
      <c r="E10" s="47">
        <v>6</v>
      </c>
      <c r="F10" s="48">
        <f t="shared" si="0"/>
        <v>18</v>
      </c>
      <c r="G10" s="48">
        <f t="shared" si="1"/>
        <v>722</v>
      </c>
      <c r="H10" s="48">
        <v>147</v>
      </c>
      <c r="I10" s="48">
        <v>37</v>
      </c>
      <c r="J10" s="207">
        <f t="shared" si="2"/>
        <v>2.7423822714681441</v>
      </c>
      <c r="K10" s="241">
        <v>3</v>
      </c>
      <c r="M10" s="59"/>
      <c r="N10" s="149">
        <v>4</v>
      </c>
      <c r="O10" s="150" t="s">
        <v>100</v>
      </c>
      <c r="P10" s="59"/>
      <c r="Q10" s="59"/>
    </row>
    <row r="11" spans="1:17" s="40" customFormat="1" ht="15" customHeight="1" x14ac:dyDescent="0.25">
      <c r="A11" s="39">
        <v>8</v>
      </c>
      <c r="B11" s="270"/>
      <c r="C11" s="333" t="s">
        <v>161</v>
      </c>
      <c r="D11" s="205">
        <v>5</v>
      </c>
      <c r="E11" s="47">
        <v>4</v>
      </c>
      <c r="F11" s="48">
        <f t="shared" si="0"/>
        <v>20</v>
      </c>
      <c r="G11" s="48">
        <f t="shared" si="1"/>
        <v>722</v>
      </c>
      <c r="H11" s="48">
        <v>147</v>
      </c>
      <c r="I11" s="48">
        <v>37</v>
      </c>
      <c r="J11" s="207">
        <f t="shared" si="2"/>
        <v>3.047091412742382</v>
      </c>
      <c r="K11" s="241">
        <v>3</v>
      </c>
      <c r="M11" s="59"/>
      <c r="N11" s="149">
        <v>5</v>
      </c>
      <c r="O11" s="150" t="s">
        <v>101</v>
      </c>
      <c r="P11" s="59"/>
      <c r="Q11" s="59"/>
    </row>
    <row r="12" spans="1:17" s="40" customFormat="1" x14ac:dyDescent="0.25">
      <c r="A12" s="45">
        <v>9</v>
      </c>
      <c r="B12" s="282"/>
      <c r="C12" s="333" t="s">
        <v>279</v>
      </c>
      <c r="D12" s="205">
        <v>4</v>
      </c>
      <c r="E12" s="47">
        <v>6</v>
      </c>
      <c r="F12" s="48">
        <f t="shared" si="0"/>
        <v>24</v>
      </c>
      <c r="G12" s="48">
        <f t="shared" si="1"/>
        <v>722</v>
      </c>
      <c r="H12" s="48">
        <v>147</v>
      </c>
      <c r="I12" s="48">
        <v>37</v>
      </c>
      <c r="J12" s="207">
        <f t="shared" si="2"/>
        <v>3.6565096952908589</v>
      </c>
      <c r="K12" s="241">
        <v>3</v>
      </c>
      <c r="M12" s="59"/>
      <c r="N12" s="149">
        <v>6</v>
      </c>
      <c r="O12" s="150" t="s">
        <v>102</v>
      </c>
      <c r="P12" s="59"/>
      <c r="Q12" s="59"/>
    </row>
    <row r="13" spans="1:17" s="40" customFormat="1" ht="13.5" customHeight="1" x14ac:dyDescent="0.25">
      <c r="A13" s="39">
        <v>10</v>
      </c>
      <c r="B13" s="284"/>
      <c r="C13" s="333" t="s">
        <v>289</v>
      </c>
      <c r="D13" s="205">
        <v>3</v>
      </c>
      <c r="E13" s="47">
        <v>4</v>
      </c>
      <c r="F13" s="48">
        <f t="shared" si="0"/>
        <v>12</v>
      </c>
      <c r="G13" s="48">
        <f t="shared" si="1"/>
        <v>722</v>
      </c>
      <c r="H13" s="48">
        <v>147</v>
      </c>
      <c r="I13" s="48">
        <v>37</v>
      </c>
      <c r="J13" s="207">
        <f t="shared" si="2"/>
        <v>1.8282548476454294</v>
      </c>
      <c r="K13" s="241">
        <v>2</v>
      </c>
      <c r="M13" s="59"/>
      <c r="O13" s="148"/>
      <c r="P13" s="59"/>
      <c r="Q13" s="59"/>
    </row>
    <row r="14" spans="1:17" s="40" customFormat="1" x14ac:dyDescent="0.25">
      <c r="A14" s="45">
        <v>11</v>
      </c>
      <c r="B14" s="283"/>
      <c r="C14" s="333" t="s">
        <v>278</v>
      </c>
      <c r="D14" s="205">
        <v>3</v>
      </c>
      <c r="E14" s="47">
        <v>4</v>
      </c>
      <c r="F14" s="48">
        <f t="shared" si="0"/>
        <v>12</v>
      </c>
      <c r="G14" s="48">
        <f t="shared" si="1"/>
        <v>722</v>
      </c>
      <c r="H14" s="48">
        <v>147</v>
      </c>
      <c r="I14" s="48">
        <v>37</v>
      </c>
      <c r="J14" s="207">
        <f t="shared" si="2"/>
        <v>1.8282548476454294</v>
      </c>
      <c r="K14" s="241">
        <v>2</v>
      </c>
      <c r="M14" s="59"/>
      <c r="N14" s="61"/>
      <c r="O14" s="60"/>
      <c r="P14" s="59"/>
      <c r="Q14" s="59"/>
    </row>
    <row r="15" spans="1:17" s="40" customFormat="1" x14ac:dyDescent="0.25">
      <c r="A15" s="39">
        <v>12</v>
      </c>
      <c r="B15" s="285"/>
      <c r="C15" s="333" t="s">
        <v>155</v>
      </c>
      <c r="D15" s="205">
        <v>4</v>
      </c>
      <c r="E15" s="47">
        <v>4</v>
      </c>
      <c r="F15" s="48">
        <f t="shared" si="0"/>
        <v>16</v>
      </c>
      <c r="G15" s="48">
        <f t="shared" si="1"/>
        <v>722</v>
      </c>
      <c r="H15" s="48">
        <v>147</v>
      </c>
      <c r="I15" s="48">
        <v>37</v>
      </c>
      <c r="J15" s="207">
        <f t="shared" si="2"/>
        <v>2.4376731301939056</v>
      </c>
      <c r="K15" s="241">
        <v>2</v>
      </c>
      <c r="M15" s="59"/>
      <c r="N15" s="61"/>
      <c r="O15" s="60"/>
      <c r="P15" s="59"/>
      <c r="Q15" s="59"/>
    </row>
    <row r="16" spans="1:17" s="40" customFormat="1" x14ac:dyDescent="0.25">
      <c r="A16" s="45">
        <v>13</v>
      </c>
      <c r="B16" s="286"/>
      <c r="C16" s="333" t="s">
        <v>140</v>
      </c>
      <c r="D16" s="205">
        <v>4</v>
      </c>
      <c r="E16" s="47">
        <v>4</v>
      </c>
      <c r="F16" s="48">
        <f t="shared" si="0"/>
        <v>16</v>
      </c>
      <c r="G16" s="48">
        <f t="shared" si="1"/>
        <v>722</v>
      </c>
      <c r="H16" s="48">
        <v>147</v>
      </c>
      <c r="I16" s="48">
        <v>37</v>
      </c>
      <c r="J16" s="207">
        <f t="shared" si="2"/>
        <v>2.4376731301939056</v>
      </c>
      <c r="K16" s="241">
        <v>2</v>
      </c>
      <c r="M16" s="59"/>
      <c r="N16" s="61"/>
      <c r="O16" s="60"/>
      <c r="P16" s="59"/>
      <c r="Q16" s="59"/>
    </row>
    <row r="17" spans="1:65" s="40" customFormat="1" x14ac:dyDescent="0.25">
      <c r="A17" s="39">
        <v>14</v>
      </c>
      <c r="B17" s="298"/>
      <c r="C17" s="333" t="s">
        <v>475</v>
      </c>
      <c r="D17" s="205">
        <v>5</v>
      </c>
      <c r="E17" s="47">
        <v>4</v>
      </c>
      <c r="F17" s="48">
        <f t="shared" si="0"/>
        <v>20</v>
      </c>
      <c r="G17" s="48">
        <f t="shared" si="1"/>
        <v>722</v>
      </c>
      <c r="H17" s="48">
        <v>147</v>
      </c>
      <c r="I17" s="48">
        <v>37</v>
      </c>
      <c r="J17" s="207">
        <f t="shared" si="2"/>
        <v>3.047091412742382</v>
      </c>
      <c r="K17" s="241">
        <v>3</v>
      </c>
      <c r="M17" s="59"/>
      <c r="N17" s="61"/>
      <c r="O17" s="60"/>
      <c r="P17" s="59"/>
      <c r="Q17" s="59"/>
    </row>
    <row r="18" spans="1:65" s="40" customFormat="1" x14ac:dyDescent="0.25">
      <c r="A18" s="45">
        <v>15</v>
      </c>
      <c r="B18" s="299"/>
      <c r="C18" s="333" t="s">
        <v>170</v>
      </c>
      <c r="D18" s="205">
        <v>4</v>
      </c>
      <c r="E18" s="47">
        <v>4</v>
      </c>
      <c r="F18" s="48">
        <f t="shared" si="0"/>
        <v>16</v>
      </c>
      <c r="G18" s="48">
        <f t="shared" si="1"/>
        <v>722</v>
      </c>
      <c r="H18" s="48">
        <v>147</v>
      </c>
      <c r="I18" s="48">
        <v>37</v>
      </c>
      <c r="J18" s="207">
        <f t="shared" si="2"/>
        <v>2.4376731301939056</v>
      </c>
      <c r="K18" s="241">
        <v>3</v>
      </c>
      <c r="M18" s="59"/>
      <c r="N18" s="61"/>
      <c r="O18" s="60"/>
      <c r="P18" s="59"/>
      <c r="Q18" s="59"/>
    </row>
    <row r="19" spans="1:65" s="40" customFormat="1" x14ac:dyDescent="0.25">
      <c r="A19" s="39">
        <v>16</v>
      </c>
      <c r="B19" s="291"/>
      <c r="C19" s="333" t="s">
        <v>118</v>
      </c>
      <c r="D19" s="205">
        <v>3</v>
      </c>
      <c r="E19" s="47">
        <v>4</v>
      </c>
      <c r="F19" s="48">
        <f t="shared" si="0"/>
        <v>12</v>
      </c>
      <c r="G19" s="48">
        <f t="shared" si="1"/>
        <v>722</v>
      </c>
      <c r="H19" s="48">
        <v>147</v>
      </c>
      <c r="I19" s="48">
        <v>37</v>
      </c>
      <c r="J19" s="207">
        <f t="shared" si="2"/>
        <v>1.8282548476454294</v>
      </c>
      <c r="K19" s="241">
        <v>2</v>
      </c>
      <c r="M19" s="59"/>
      <c r="N19" s="61"/>
      <c r="O19" s="60"/>
      <c r="P19" s="446"/>
      <c r="Q19" s="446"/>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row>
    <row r="20" spans="1:65" s="40" customFormat="1" x14ac:dyDescent="0.25">
      <c r="A20" s="45">
        <v>17</v>
      </c>
      <c r="B20" s="292"/>
      <c r="C20" s="333" t="s">
        <v>122</v>
      </c>
      <c r="D20" s="205">
        <v>3</v>
      </c>
      <c r="E20" s="47">
        <v>4</v>
      </c>
      <c r="F20" s="48">
        <f t="shared" si="0"/>
        <v>12</v>
      </c>
      <c r="G20" s="48">
        <f t="shared" si="1"/>
        <v>722</v>
      </c>
      <c r="H20" s="48">
        <v>147</v>
      </c>
      <c r="I20" s="48">
        <v>37</v>
      </c>
      <c r="J20" s="207">
        <f t="shared" si="2"/>
        <v>1.8282548476454294</v>
      </c>
      <c r="K20" s="241">
        <v>2</v>
      </c>
      <c r="M20" s="59"/>
      <c r="N20" s="61"/>
      <c r="O20" s="60"/>
      <c r="P20" s="446"/>
      <c r="Q20" s="446"/>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row>
    <row r="21" spans="1:65" s="40" customFormat="1" x14ac:dyDescent="0.25">
      <c r="A21" s="39">
        <v>18</v>
      </c>
      <c r="B21" s="294"/>
      <c r="C21" s="333" t="s">
        <v>507</v>
      </c>
      <c r="D21" s="205">
        <v>3</v>
      </c>
      <c r="E21" s="47">
        <v>4</v>
      </c>
      <c r="F21" s="48">
        <f t="shared" si="0"/>
        <v>12</v>
      </c>
      <c r="G21" s="48">
        <f t="shared" si="1"/>
        <v>722</v>
      </c>
      <c r="H21" s="48">
        <v>147</v>
      </c>
      <c r="I21" s="48">
        <v>37</v>
      </c>
      <c r="J21" s="207">
        <f t="shared" si="2"/>
        <v>1.8282548476454294</v>
      </c>
      <c r="K21" s="241">
        <v>2</v>
      </c>
      <c r="M21" s="59"/>
      <c r="N21" s="61"/>
      <c r="O21" s="60"/>
      <c r="P21" s="446"/>
      <c r="Q21" s="446"/>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row>
    <row r="22" spans="1:65" s="40" customFormat="1" x14ac:dyDescent="0.25">
      <c r="A22" s="45">
        <v>19</v>
      </c>
      <c r="B22" s="296"/>
      <c r="C22" s="365" t="s">
        <v>123</v>
      </c>
      <c r="D22" s="205">
        <v>4</v>
      </c>
      <c r="E22" s="47">
        <v>4</v>
      </c>
      <c r="F22" s="48">
        <f t="shared" si="0"/>
        <v>16</v>
      </c>
      <c r="G22" s="48">
        <f t="shared" si="1"/>
        <v>722</v>
      </c>
      <c r="H22" s="48">
        <v>147</v>
      </c>
      <c r="I22" s="48">
        <v>37</v>
      </c>
      <c r="J22" s="207">
        <f t="shared" si="2"/>
        <v>2.4376731301939056</v>
      </c>
      <c r="K22" s="241">
        <v>2</v>
      </c>
      <c r="M22" s="446"/>
      <c r="N22" s="445"/>
      <c r="O22" s="60"/>
      <c r="P22" s="446"/>
      <c r="Q22" s="446"/>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row>
    <row r="23" spans="1:65" s="40" customFormat="1" x14ac:dyDescent="0.25">
      <c r="A23" s="39">
        <v>20</v>
      </c>
      <c r="B23" s="297"/>
      <c r="C23" s="366" t="s">
        <v>230</v>
      </c>
      <c r="D23" s="205">
        <v>4</v>
      </c>
      <c r="E23" s="47">
        <v>3</v>
      </c>
      <c r="F23" s="48">
        <f t="shared" si="0"/>
        <v>12</v>
      </c>
      <c r="G23" s="48">
        <f t="shared" si="1"/>
        <v>722</v>
      </c>
      <c r="H23" s="48">
        <v>147</v>
      </c>
      <c r="I23" s="48">
        <v>37</v>
      </c>
      <c r="J23" s="207">
        <f t="shared" si="2"/>
        <v>1.8282548476454294</v>
      </c>
      <c r="K23" s="241">
        <v>2</v>
      </c>
      <c r="M23" s="446"/>
      <c r="N23" s="445"/>
      <c r="O23" s="60"/>
      <c r="P23" s="446"/>
      <c r="Q23" s="446"/>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row>
    <row r="24" spans="1:65" s="41" customFormat="1" ht="15" customHeight="1" x14ac:dyDescent="0.25">
      <c r="A24" s="45">
        <v>21</v>
      </c>
      <c r="B24" s="303"/>
      <c r="C24" s="366" t="s">
        <v>162</v>
      </c>
      <c r="D24" s="444">
        <v>4</v>
      </c>
      <c r="E24" s="444">
        <v>3</v>
      </c>
      <c r="F24" s="48">
        <f t="shared" si="0"/>
        <v>12</v>
      </c>
      <c r="G24" s="48">
        <f t="shared" si="1"/>
        <v>722</v>
      </c>
      <c r="H24" s="48">
        <v>147</v>
      </c>
      <c r="I24" s="48">
        <v>37</v>
      </c>
      <c r="J24" s="207">
        <f t="shared" si="2"/>
        <v>1.8282548476454294</v>
      </c>
      <c r="K24" s="241">
        <v>2</v>
      </c>
      <c r="M24" s="446"/>
      <c r="N24" s="445"/>
      <c r="O24" s="60"/>
      <c r="P24" s="446"/>
      <c r="Q24" s="446"/>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row>
    <row r="25" spans="1:65" s="41" customFormat="1" x14ac:dyDescent="0.25">
      <c r="A25" s="39">
        <v>22</v>
      </c>
      <c r="B25" s="304"/>
      <c r="C25" s="366" t="s">
        <v>215</v>
      </c>
      <c r="D25" s="205">
        <v>4</v>
      </c>
      <c r="E25" s="48">
        <v>4</v>
      </c>
      <c r="F25" s="48">
        <f t="shared" si="0"/>
        <v>16</v>
      </c>
      <c r="G25" s="48">
        <f t="shared" si="1"/>
        <v>722</v>
      </c>
      <c r="H25" s="48">
        <v>147</v>
      </c>
      <c r="I25" s="48">
        <v>37</v>
      </c>
      <c r="J25" s="207">
        <f t="shared" si="2"/>
        <v>2.4376731301939056</v>
      </c>
      <c r="K25" s="241">
        <v>2</v>
      </c>
      <c r="M25" s="446"/>
      <c r="N25" s="445"/>
      <c r="O25" s="60"/>
      <c r="P25" s="446"/>
      <c r="Q25" s="446"/>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row>
    <row r="26" spans="1:65" s="41" customFormat="1" x14ac:dyDescent="0.25">
      <c r="A26" s="45">
        <v>23</v>
      </c>
      <c r="B26" s="305"/>
      <c r="C26" s="333" t="s">
        <v>121</v>
      </c>
      <c r="D26" s="205">
        <v>4</v>
      </c>
      <c r="E26" s="48">
        <v>6</v>
      </c>
      <c r="F26" s="48">
        <f t="shared" si="0"/>
        <v>24</v>
      </c>
      <c r="G26" s="48">
        <f t="shared" si="1"/>
        <v>722</v>
      </c>
      <c r="H26" s="48">
        <v>147</v>
      </c>
      <c r="I26" s="48">
        <v>37</v>
      </c>
      <c r="J26" s="207">
        <f t="shared" si="2"/>
        <v>3.6565096952908589</v>
      </c>
      <c r="K26" s="241">
        <v>3</v>
      </c>
      <c r="M26" s="446"/>
      <c r="N26" s="445"/>
      <c r="O26" s="60"/>
      <c r="P26" s="446"/>
      <c r="Q26" s="446"/>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row>
    <row r="27" spans="1:65" s="40" customFormat="1" x14ac:dyDescent="0.25">
      <c r="A27" s="39">
        <v>24</v>
      </c>
      <c r="B27" s="306"/>
      <c r="C27" s="333" t="s">
        <v>124</v>
      </c>
      <c r="D27" s="205">
        <v>4</v>
      </c>
      <c r="E27" s="48">
        <v>6</v>
      </c>
      <c r="F27" s="48">
        <f t="shared" si="0"/>
        <v>24</v>
      </c>
      <c r="G27" s="48">
        <f t="shared" si="1"/>
        <v>722</v>
      </c>
      <c r="H27" s="48">
        <v>147</v>
      </c>
      <c r="I27" s="48">
        <v>37</v>
      </c>
      <c r="J27" s="207">
        <f t="shared" si="2"/>
        <v>3.6565096952908589</v>
      </c>
      <c r="K27" s="241">
        <v>3</v>
      </c>
      <c r="M27" s="446"/>
      <c r="N27" s="445"/>
      <c r="O27" s="60"/>
      <c r="P27" s="446"/>
      <c r="Q27" s="446"/>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row>
    <row r="28" spans="1:65" s="40" customFormat="1" x14ac:dyDescent="0.25">
      <c r="A28" s="45">
        <v>25</v>
      </c>
      <c r="B28" s="307"/>
      <c r="C28" s="333" t="s">
        <v>115</v>
      </c>
      <c r="D28" s="205">
        <v>4</v>
      </c>
      <c r="E28" s="47">
        <v>6</v>
      </c>
      <c r="F28" s="48">
        <f t="shared" si="0"/>
        <v>24</v>
      </c>
      <c r="G28" s="48">
        <f t="shared" si="1"/>
        <v>722</v>
      </c>
      <c r="H28" s="48">
        <v>147</v>
      </c>
      <c r="I28" s="48">
        <v>37</v>
      </c>
      <c r="J28" s="207">
        <f t="shared" si="2"/>
        <v>3.6565096952908589</v>
      </c>
      <c r="K28" s="242">
        <v>3</v>
      </c>
      <c r="M28" s="446"/>
      <c r="N28" s="445"/>
      <c r="O28" s="60"/>
      <c r="P28" s="446"/>
      <c r="Q28" s="446"/>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row>
    <row r="29" spans="1:65" s="40" customFormat="1" x14ac:dyDescent="0.25">
      <c r="A29" s="39">
        <v>26</v>
      </c>
      <c r="B29" s="308"/>
      <c r="C29" s="333" t="s">
        <v>472</v>
      </c>
      <c r="D29" s="205">
        <v>4</v>
      </c>
      <c r="E29" s="47">
        <v>6</v>
      </c>
      <c r="F29" s="48">
        <f t="shared" si="0"/>
        <v>24</v>
      </c>
      <c r="G29" s="48">
        <f t="shared" si="1"/>
        <v>722</v>
      </c>
      <c r="H29" s="48">
        <v>147</v>
      </c>
      <c r="I29" s="48">
        <v>37</v>
      </c>
      <c r="J29" s="207">
        <f t="shared" si="2"/>
        <v>3.6565096952908589</v>
      </c>
      <c r="K29" s="242">
        <v>3</v>
      </c>
      <c r="M29" s="59"/>
      <c r="N29" s="61"/>
      <c r="O29" s="60"/>
      <c r="P29" s="446"/>
      <c r="Q29" s="446"/>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row>
    <row r="30" spans="1:65" s="40" customFormat="1" x14ac:dyDescent="0.25">
      <c r="A30" s="45">
        <v>27</v>
      </c>
      <c r="B30" s="315"/>
      <c r="C30" s="333" t="s">
        <v>473</v>
      </c>
      <c r="D30" s="205">
        <v>4</v>
      </c>
      <c r="E30" s="47">
        <v>2</v>
      </c>
      <c r="F30" s="48">
        <f t="shared" si="0"/>
        <v>8</v>
      </c>
      <c r="G30" s="48">
        <f t="shared" si="1"/>
        <v>722</v>
      </c>
      <c r="H30" s="48">
        <v>147</v>
      </c>
      <c r="I30" s="48">
        <v>37</v>
      </c>
      <c r="J30" s="207">
        <f t="shared" si="2"/>
        <v>1.2188365650969528</v>
      </c>
      <c r="K30" s="241">
        <v>2</v>
      </c>
      <c r="M30" s="59"/>
      <c r="N30" s="61"/>
      <c r="O30" s="60"/>
      <c r="P30" s="59"/>
      <c r="Q30" s="59"/>
    </row>
    <row r="31" spans="1:65" s="40" customFormat="1" x14ac:dyDescent="0.25">
      <c r="A31" s="39">
        <v>28</v>
      </c>
      <c r="B31" s="368"/>
      <c r="C31" s="333" t="s">
        <v>133</v>
      </c>
      <c r="D31" s="205">
        <v>4</v>
      </c>
      <c r="E31" s="47">
        <v>3</v>
      </c>
      <c r="F31" s="48">
        <f t="shared" si="0"/>
        <v>12</v>
      </c>
      <c r="G31" s="48">
        <f t="shared" si="1"/>
        <v>722</v>
      </c>
      <c r="H31" s="48">
        <v>147</v>
      </c>
      <c r="I31" s="48">
        <v>37</v>
      </c>
      <c r="J31" s="207">
        <f t="shared" si="2"/>
        <v>1.8282548476454294</v>
      </c>
      <c r="K31" s="241">
        <v>2</v>
      </c>
      <c r="M31" s="59"/>
      <c r="N31" s="61"/>
      <c r="O31" s="60"/>
      <c r="P31" s="59"/>
      <c r="Q31" s="59"/>
    </row>
    <row r="32" spans="1:65" s="40" customFormat="1" x14ac:dyDescent="0.25">
      <c r="A32" s="45">
        <v>29</v>
      </c>
      <c r="B32" s="311"/>
      <c r="C32" s="333" t="s">
        <v>148</v>
      </c>
      <c r="D32" s="206">
        <v>4</v>
      </c>
      <c r="E32" s="67">
        <v>3</v>
      </c>
      <c r="F32" s="48">
        <f t="shared" si="0"/>
        <v>12</v>
      </c>
      <c r="G32" s="48">
        <f t="shared" si="1"/>
        <v>722</v>
      </c>
      <c r="H32" s="48">
        <v>147</v>
      </c>
      <c r="I32" s="48">
        <v>37</v>
      </c>
      <c r="J32" s="207">
        <f t="shared" si="2"/>
        <v>1.8282548476454294</v>
      </c>
      <c r="K32" s="241">
        <v>2</v>
      </c>
      <c r="M32" s="59"/>
      <c r="N32" s="61"/>
      <c r="O32" s="60"/>
      <c r="P32" s="59"/>
      <c r="Q32" s="59"/>
    </row>
    <row r="33" spans="1:17" s="40" customFormat="1" x14ac:dyDescent="0.25">
      <c r="A33" s="39">
        <v>30</v>
      </c>
      <c r="B33" s="293"/>
      <c r="C33" s="333" t="s">
        <v>150</v>
      </c>
      <c r="D33" s="205">
        <v>5</v>
      </c>
      <c r="E33" s="47">
        <v>3</v>
      </c>
      <c r="F33" s="48">
        <f t="shared" si="0"/>
        <v>15</v>
      </c>
      <c r="G33" s="48">
        <f t="shared" si="1"/>
        <v>722</v>
      </c>
      <c r="H33" s="48">
        <v>147</v>
      </c>
      <c r="I33" s="48">
        <v>37</v>
      </c>
      <c r="J33" s="207">
        <f t="shared" si="2"/>
        <v>2.2853185595567864</v>
      </c>
      <c r="K33" s="241">
        <v>2</v>
      </c>
      <c r="M33" s="59"/>
      <c r="N33" s="61"/>
      <c r="O33" s="60"/>
      <c r="P33" s="59"/>
      <c r="Q33" s="59"/>
    </row>
    <row r="34" spans="1:17" s="40" customFormat="1" x14ac:dyDescent="0.25">
      <c r="A34" s="45">
        <v>31</v>
      </c>
      <c r="B34" s="312"/>
      <c r="C34" s="333" t="s">
        <v>152</v>
      </c>
      <c r="D34" s="205">
        <v>5</v>
      </c>
      <c r="E34" s="47">
        <v>3</v>
      </c>
      <c r="F34" s="48">
        <f t="shared" si="0"/>
        <v>15</v>
      </c>
      <c r="G34" s="48">
        <f t="shared" si="1"/>
        <v>722</v>
      </c>
      <c r="H34" s="48">
        <v>147</v>
      </c>
      <c r="I34" s="48">
        <v>37</v>
      </c>
      <c r="J34" s="207">
        <f t="shared" si="2"/>
        <v>2.2853185595567864</v>
      </c>
      <c r="K34" s="241">
        <v>2</v>
      </c>
      <c r="M34" s="59"/>
      <c r="N34" s="61"/>
      <c r="O34" s="60"/>
      <c r="P34" s="59"/>
      <c r="Q34" s="59"/>
    </row>
    <row r="35" spans="1:17" s="40" customFormat="1" x14ac:dyDescent="0.25">
      <c r="A35" s="39">
        <v>32</v>
      </c>
      <c r="B35" s="316"/>
      <c r="C35" s="333" t="s">
        <v>154</v>
      </c>
      <c r="D35" s="205">
        <v>5</v>
      </c>
      <c r="E35" s="47">
        <v>3</v>
      </c>
      <c r="F35" s="48">
        <f t="shared" si="0"/>
        <v>15</v>
      </c>
      <c r="G35" s="48">
        <f t="shared" si="1"/>
        <v>722</v>
      </c>
      <c r="H35" s="48">
        <v>147</v>
      </c>
      <c r="I35" s="48">
        <v>37</v>
      </c>
      <c r="J35" s="207">
        <f t="shared" si="2"/>
        <v>2.2853185595567864</v>
      </c>
      <c r="K35" s="241">
        <v>2</v>
      </c>
      <c r="M35" s="59"/>
      <c r="N35" s="61"/>
      <c r="O35" s="60"/>
      <c r="P35" s="59"/>
      <c r="Q35" s="59"/>
    </row>
    <row r="36" spans="1:17" s="40" customFormat="1" x14ac:dyDescent="0.25">
      <c r="A36" s="45">
        <v>33</v>
      </c>
      <c r="B36" s="317"/>
      <c r="C36" s="333" t="s">
        <v>153</v>
      </c>
      <c r="D36" s="205">
        <v>5</v>
      </c>
      <c r="E36" s="47">
        <v>3</v>
      </c>
      <c r="F36" s="48">
        <f t="shared" ref="F36" si="3">D36*E36</f>
        <v>15</v>
      </c>
      <c r="G36" s="48">
        <f t="shared" si="1"/>
        <v>722</v>
      </c>
      <c r="H36" s="48">
        <v>147</v>
      </c>
      <c r="I36" s="48">
        <v>37</v>
      </c>
      <c r="J36" s="207">
        <f t="shared" si="2"/>
        <v>2.2853185595567864</v>
      </c>
      <c r="K36" s="241">
        <v>2</v>
      </c>
      <c r="M36" s="59"/>
      <c r="N36" s="61"/>
      <c r="O36" s="60"/>
      <c r="P36" s="59"/>
      <c r="Q36" s="59"/>
    </row>
    <row r="37" spans="1:17" s="40" customFormat="1" x14ac:dyDescent="0.25">
      <c r="A37" s="39">
        <v>34</v>
      </c>
      <c r="B37" s="318"/>
      <c r="C37" s="369" t="s">
        <v>151</v>
      </c>
      <c r="D37" s="205">
        <v>3</v>
      </c>
      <c r="E37" s="47">
        <v>3</v>
      </c>
      <c r="F37" s="48">
        <f t="shared" si="0"/>
        <v>9</v>
      </c>
      <c r="G37" s="48">
        <f t="shared" si="1"/>
        <v>722</v>
      </c>
      <c r="H37" s="48">
        <v>147</v>
      </c>
      <c r="I37" s="48">
        <v>37</v>
      </c>
      <c r="J37" s="207">
        <f t="shared" si="2"/>
        <v>1.371191135734072</v>
      </c>
      <c r="K37" s="241">
        <v>2</v>
      </c>
      <c r="M37" s="59"/>
      <c r="N37" s="61"/>
      <c r="O37" s="60"/>
      <c r="P37" s="59"/>
      <c r="Q37" s="59"/>
    </row>
    <row r="38" spans="1:17" s="40" customFormat="1" x14ac:dyDescent="0.25">
      <c r="A38" s="45">
        <v>35</v>
      </c>
      <c r="B38" s="319"/>
      <c r="C38" s="369" t="s">
        <v>134</v>
      </c>
      <c r="D38" s="205">
        <v>3</v>
      </c>
      <c r="E38" s="47">
        <v>4</v>
      </c>
      <c r="F38" s="48">
        <f t="shared" si="0"/>
        <v>12</v>
      </c>
      <c r="G38" s="48">
        <f t="shared" si="1"/>
        <v>722</v>
      </c>
      <c r="H38" s="48">
        <v>147</v>
      </c>
      <c r="I38" s="48">
        <v>37</v>
      </c>
      <c r="J38" s="207">
        <f t="shared" si="2"/>
        <v>1.8282548476454294</v>
      </c>
      <c r="K38" s="241">
        <v>2</v>
      </c>
      <c r="M38" s="59"/>
      <c r="N38" s="445"/>
      <c r="O38" s="60"/>
      <c r="P38" s="59"/>
      <c r="Q38" s="59"/>
    </row>
    <row r="39" spans="1:17" s="40" customFormat="1" x14ac:dyDescent="0.25">
      <c r="A39" s="39">
        <v>36</v>
      </c>
      <c r="B39" s="320"/>
      <c r="C39" s="369" t="s">
        <v>149</v>
      </c>
      <c r="D39" s="205">
        <v>4</v>
      </c>
      <c r="E39" s="47">
        <v>4</v>
      </c>
      <c r="F39" s="48">
        <f t="shared" si="0"/>
        <v>16</v>
      </c>
      <c r="G39" s="48">
        <f t="shared" si="1"/>
        <v>722</v>
      </c>
      <c r="H39" s="48">
        <v>147</v>
      </c>
      <c r="I39" s="48">
        <v>37</v>
      </c>
      <c r="J39" s="207">
        <f t="shared" si="2"/>
        <v>2.4376731301939056</v>
      </c>
      <c r="K39" s="241">
        <v>2</v>
      </c>
      <c r="M39" s="59"/>
      <c r="N39" s="445"/>
      <c r="O39" s="60"/>
      <c r="Q39" s="59"/>
    </row>
    <row r="40" spans="1:17" s="40" customFormat="1" x14ac:dyDescent="0.25">
      <c r="A40" s="45">
        <v>37</v>
      </c>
      <c r="B40" s="321"/>
      <c r="C40" s="369" t="s">
        <v>484</v>
      </c>
      <c r="D40" s="205">
        <v>2</v>
      </c>
      <c r="E40" s="47">
        <v>2</v>
      </c>
      <c r="F40" s="48">
        <f t="shared" si="0"/>
        <v>4</v>
      </c>
      <c r="G40" s="48">
        <f t="shared" si="1"/>
        <v>722</v>
      </c>
      <c r="H40" s="48">
        <v>147</v>
      </c>
      <c r="I40" s="48">
        <v>37</v>
      </c>
      <c r="J40" s="207">
        <f t="shared" si="2"/>
        <v>0.60941828254847641</v>
      </c>
      <c r="K40" s="241">
        <v>1</v>
      </c>
      <c r="M40" s="59"/>
      <c r="N40" s="445"/>
      <c r="O40" s="60"/>
      <c r="Q40" s="59"/>
    </row>
    <row r="41" spans="1:17" s="40" customFormat="1" x14ac:dyDescent="0.25">
      <c r="A41" s="39">
        <v>38</v>
      </c>
      <c r="B41" s="322"/>
      <c r="C41" s="369" t="s">
        <v>497</v>
      </c>
      <c r="D41" s="205">
        <v>3</v>
      </c>
      <c r="E41" s="47">
        <v>5</v>
      </c>
      <c r="F41" s="48">
        <f t="shared" si="0"/>
        <v>15</v>
      </c>
      <c r="G41" s="48">
        <f t="shared" si="1"/>
        <v>722</v>
      </c>
      <c r="H41" s="48">
        <v>147</v>
      </c>
      <c r="I41" s="48">
        <v>37</v>
      </c>
      <c r="J41" s="207">
        <f t="shared" si="2"/>
        <v>2.2853185595567864</v>
      </c>
      <c r="K41" s="241">
        <v>3</v>
      </c>
      <c r="M41" s="59"/>
      <c r="N41" s="213"/>
      <c r="O41" s="213"/>
      <c r="Q41" s="59"/>
    </row>
    <row r="42" spans="1:17" s="40" customFormat="1" x14ac:dyDescent="0.25">
      <c r="A42" s="45">
        <v>39</v>
      </c>
      <c r="B42" s="304"/>
      <c r="C42" s="369" t="s">
        <v>486</v>
      </c>
      <c r="D42" s="205">
        <v>3</v>
      </c>
      <c r="E42" s="47">
        <v>3</v>
      </c>
      <c r="F42" s="48">
        <f t="shared" si="0"/>
        <v>9</v>
      </c>
      <c r="G42" s="48">
        <f t="shared" si="1"/>
        <v>722</v>
      </c>
      <c r="H42" s="48">
        <v>147</v>
      </c>
      <c r="I42" s="48">
        <v>37</v>
      </c>
      <c r="J42" s="207">
        <f t="shared" si="2"/>
        <v>1.371191135734072</v>
      </c>
      <c r="K42" s="241">
        <v>2</v>
      </c>
      <c r="M42" s="59"/>
      <c r="N42" s="213"/>
      <c r="O42" s="213"/>
      <c r="Q42" s="59"/>
    </row>
    <row r="43" spans="1:17" s="40" customFormat="1" x14ac:dyDescent="0.25">
      <c r="A43" s="39">
        <v>40</v>
      </c>
      <c r="B43" s="327"/>
      <c r="C43" s="369" t="s">
        <v>498</v>
      </c>
      <c r="D43" s="205">
        <v>3</v>
      </c>
      <c r="E43" s="47">
        <v>3</v>
      </c>
      <c r="F43" s="48">
        <f t="shared" si="0"/>
        <v>9</v>
      </c>
      <c r="G43" s="48">
        <f t="shared" si="1"/>
        <v>722</v>
      </c>
      <c r="H43" s="48">
        <v>147</v>
      </c>
      <c r="I43" s="48">
        <v>37</v>
      </c>
      <c r="J43" s="207">
        <f t="shared" si="2"/>
        <v>1.371191135734072</v>
      </c>
      <c r="K43" s="241">
        <v>2</v>
      </c>
      <c r="M43" s="59"/>
      <c r="N43" s="213"/>
      <c r="O43" s="213"/>
      <c r="Q43" s="59"/>
    </row>
    <row r="44" spans="1:17" s="40" customFormat="1" x14ac:dyDescent="0.25">
      <c r="A44" s="45">
        <v>41</v>
      </c>
      <c r="B44" s="331"/>
      <c r="C44" s="333" t="s">
        <v>474</v>
      </c>
      <c r="D44" s="205">
        <v>5</v>
      </c>
      <c r="E44" s="47">
        <v>4</v>
      </c>
      <c r="F44" s="48">
        <f t="shared" si="0"/>
        <v>20</v>
      </c>
      <c r="G44" s="48">
        <f t="shared" si="1"/>
        <v>722</v>
      </c>
      <c r="H44" s="48">
        <v>147</v>
      </c>
      <c r="I44" s="48">
        <v>37</v>
      </c>
      <c r="J44" s="207">
        <f t="shared" si="2"/>
        <v>3.047091412742382</v>
      </c>
      <c r="K44" s="241">
        <v>3</v>
      </c>
      <c r="M44" s="59"/>
      <c r="N44" s="213"/>
      <c r="O44" s="213"/>
      <c r="Q44" s="59"/>
    </row>
    <row r="45" spans="1:17" s="40" customFormat="1" x14ac:dyDescent="0.25">
      <c r="A45" s="39">
        <v>42</v>
      </c>
      <c r="B45" s="328"/>
      <c r="C45" s="370" t="s">
        <v>136</v>
      </c>
      <c r="D45" s="335">
        <v>3</v>
      </c>
      <c r="E45" s="336">
        <v>4</v>
      </c>
      <c r="F45" s="337">
        <f t="shared" si="0"/>
        <v>12</v>
      </c>
      <c r="G45" s="48">
        <f t="shared" si="1"/>
        <v>722</v>
      </c>
      <c r="H45" s="48">
        <v>147</v>
      </c>
      <c r="I45" s="337">
        <v>37</v>
      </c>
      <c r="J45" s="207">
        <f t="shared" si="2"/>
        <v>1.8282548476454294</v>
      </c>
      <c r="K45" s="456">
        <v>1</v>
      </c>
      <c r="L45" s="41"/>
      <c r="M45" s="446"/>
      <c r="N45" s="58"/>
      <c r="O45" s="34"/>
      <c r="Q45" s="59"/>
    </row>
    <row r="46" spans="1:17" s="40" customFormat="1" x14ac:dyDescent="0.25">
      <c r="A46" s="45">
        <v>43</v>
      </c>
      <c r="B46" s="329"/>
      <c r="C46" s="370" t="s">
        <v>127</v>
      </c>
      <c r="D46" s="340">
        <v>3</v>
      </c>
      <c r="E46" s="341">
        <v>5</v>
      </c>
      <c r="F46" s="337">
        <f t="shared" si="0"/>
        <v>15</v>
      </c>
      <c r="G46" s="48">
        <f t="shared" si="1"/>
        <v>722</v>
      </c>
      <c r="H46" s="48">
        <v>147</v>
      </c>
      <c r="I46" s="337">
        <v>37</v>
      </c>
      <c r="J46" s="207">
        <f t="shared" si="2"/>
        <v>2.2853185595567864</v>
      </c>
      <c r="K46" s="339">
        <v>3</v>
      </c>
      <c r="L46" s="41"/>
      <c r="M46" s="446"/>
      <c r="N46" s="58"/>
      <c r="O46" s="34"/>
      <c r="P46" s="59"/>
      <c r="Q46" s="59"/>
    </row>
    <row r="47" spans="1:17" s="40" customFormat="1" x14ac:dyDescent="0.25">
      <c r="A47" s="39">
        <v>44</v>
      </c>
      <c r="B47" s="330"/>
      <c r="C47" s="371" t="s">
        <v>128</v>
      </c>
      <c r="D47" s="340">
        <v>4</v>
      </c>
      <c r="E47" s="341">
        <v>3</v>
      </c>
      <c r="F47" s="337">
        <f t="shared" si="0"/>
        <v>12</v>
      </c>
      <c r="G47" s="48">
        <f t="shared" si="1"/>
        <v>722</v>
      </c>
      <c r="H47" s="48">
        <v>147</v>
      </c>
      <c r="I47" s="337">
        <v>37</v>
      </c>
      <c r="J47" s="207">
        <f t="shared" si="2"/>
        <v>1.8282548476454294</v>
      </c>
      <c r="K47" s="339">
        <v>2</v>
      </c>
      <c r="L47" s="41"/>
      <c r="M47" s="446"/>
      <c r="N47" s="58"/>
      <c r="O47" s="34"/>
      <c r="P47" s="59"/>
      <c r="Q47" s="59"/>
    </row>
    <row r="48" spans="1:17" s="40" customFormat="1" x14ac:dyDescent="0.25">
      <c r="A48" s="45">
        <v>45</v>
      </c>
      <c r="B48" s="297"/>
      <c r="C48" s="370" t="s">
        <v>476</v>
      </c>
      <c r="D48" s="340">
        <v>4</v>
      </c>
      <c r="E48" s="341">
        <v>4</v>
      </c>
      <c r="F48" s="337">
        <f t="shared" ref="F48:F49" si="4">D48*E48</f>
        <v>16</v>
      </c>
      <c r="G48" s="48">
        <f t="shared" si="1"/>
        <v>722</v>
      </c>
      <c r="H48" s="48">
        <v>147</v>
      </c>
      <c r="I48" s="337">
        <v>37</v>
      </c>
      <c r="J48" s="207">
        <f t="shared" si="2"/>
        <v>2.4376731301939056</v>
      </c>
      <c r="K48" s="339">
        <v>3</v>
      </c>
      <c r="L48" s="41"/>
      <c r="M48" s="446"/>
      <c r="N48" s="58"/>
      <c r="O48" s="34"/>
      <c r="P48" s="59"/>
      <c r="Q48" s="59"/>
    </row>
    <row r="49" spans="1:15" x14ac:dyDescent="0.25">
      <c r="A49" s="191">
        <v>46</v>
      </c>
      <c r="B49" s="472"/>
      <c r="C49" s="334" t="s">
        <v>169</v>
      </c>
      <c r="D49" s="340">
        <v>4</v>
      </c>
      <c r="E49" s="341">
        <v>6</v>
      </c>
      <c r="F49" s="344">
        <f t="shared" si="4"/>
        <v>24</v>
      </c>
      <c r="G49" s="337">
        <v>722</v>
      </c>
      <c r="H49" s="48">
        <v>147</v>
      </c>
      <c r="I49" s="337">
        <v>37</v>
      </c>
      <c r="J49" s="207">
        <f t="shared" si="2"/>
        <v>3.6565096952908589</v>
      </c>
      <c r="K49" s="342">
        <v>3</v>
      </c>
      <c r="L49" s="343"/>
      <c r="M49" s="447"/>
      <c r="N49" s="58"/>
    </row>
    <row r="50" spans="1:15" ht="15.75" x14ac:dyDescent="0.25">
      <c r="A50" s="66"/>
      <c r="B50" s="345"/>
      <c r="C50" s="334"/>
      <c r="D50" s="340"/>
      <c r="E50" s="344"/>
      <c r="F50" s="344"/>
      <c r="G50" s="337"/>
      <c r="H50" s="346"/>
      <c r="I50" s="337"/>
      <c r="J50" s="338"/>
      <c r="K50" s="347"/>
      <c r="L50" s="343"/>
      <c r="M50" s="447"/>
      <c r="N50" s="58"/>
    </row>
    <row r="51" spans="1:15" ht="15.75" x14ac:dyDescent="0.25">
      <c r="A51" s="66"/>
      <c r="B51" s="71"/>
      <c r="C51" s="202"/>
      <c r="D51" s="206"/>
      <c r="E51" s="68"/>
      <c r="F51" s="69"/>
      <c r="G51" s="134"/>
      <c r="H51" s="134"/>
      <c r="I51" s="134"/>
      <c r="J51" s="135"/>
      <c r="K51" s="243"/>
      <c r="M51" s="447"/>
      <c r="N51" s="58"/>
    </row>
    <row r="52" spans="1:15" ht="15.75" x14ac:dyDescent="0.25">
      <c r="A52" s="66"/>
      <c r="B52" s="71"/>
      <c r="C52" s="202"/>
      <c r="D52" s="206"/>
      <c r="E52" s="68"/>
      <c r="F52" s="69">
        <f>SUM(F4:F50)</f>
        <v>722</v>
      </c>
      <c r="G52" s="134"/>
      <c r="H52" s="134"/>
      <c r="I52" s="134"/>
      <c r="J52" s="135">
        <f>SUM(J4:J50)</f>
        <v>109.99999999999996</v>
      </c>
      <c r="K52" s="243">
        <f>SUM(K4:K49)</f>
        <v>110</v>
      </c>
      <c r="M52" s="40"/>
      <c r="N52" s="58"/>
    </row>
    <row r="53" spans="1:15" x14ac:dyDescent="0.25">
      <c r="A53" s="70"/>
      <c r="B53" s="71"/>
      <c r="C53" s="767" t="s">
        <v>94</v>
      </c>
      <c r="D53" s="767"/>
      <c r="E53" s="767"/>
      <c r="F53" s="767"/>
      <c r="G53" s="79"/>
      <c r="H53" s="79"/>
      <c r="I53" s="79"/>
      <c r="J53" s="141">
        <v>37</v>
      </c>
      <c r="K53" s="448">
        <v>37</v>
      </c>
      <c r="N53" s="58"/>
    </row>
    <row r="54" spans="1:15" x14ac:dyDescent="0.25">
      <c r="A54" s="70"/>
      <c r="B54" s="55"/>
      <c r="C54" s="768" t="s">
        <v>88</v>
      </c>
      <c r="D54" s="768"/>
      <c r="E54" s="768"/>
      <c r="F54" s="768"/>
      <c r="G54" s="80"/>
      <c r="H54" s="80"/>
      <c r="I54" s="80"/>
      <c r="J54" s="142">
        <f>J52+J53</f>
        <v>146.99999999999994</v>
      </c>
      <c r="K54" s="142">
        <f>K52+K53</f>
        <v>147</v>
      </c>
      <c r="N54" s="58"/>
    </row>
    <row r="55" spans="1:15" x14ac:dyDescent="0.25">
      <c r="B55" s="53"/>
      <c r="C55" s="42"/>
      <c r="D55" s="3"/>
      <c r="E55" s="3"/>
      <c r="N55" s="58"/>
    </row>
    <row r="56" spans="1:15" x14ac:dyDescent="0.25">
      <c r="B56" s="54" t="s">
        <v>0</v>
      </c>
      <c r="C56" s="52" t="s">
        <v>57</v>
      </c>
      <c r="D56" s="51" t="s">
        <v>1</v>
      </c>
      <c r="E56" s="51" t="s">
        <v>58</v>
      </c>
      <c r="I56" s="81" t="s">
        <v>92</v>
      </c>
      <c r="J56" s="81" t="s">
        <v>1</v>
      </c>
      <c r="N56" s="58"/>
    </row>
    <row r="57" spans="1:15" ht="15" customHeight="1" x14ac:dyDescent="0.25">
      <c r="B57" s="136">
        <v>1</v>
      </c>
      <c r="C57" s="2" t="s">
        <v>236</v>
      </c>
      <c r="D57" s="1">
        <v>2</v>
      </c>
      <c r="E57" s="771" t="s">
        <v>60</v>
      </c>
      <c r="I57" s="72" t="s">
        <v>168</v>
      </c>
      <c r="J57" s="82">
        <v>3</v>
      </c>
      <c r="N57" s="58"/>
    </row>
    <row r="58" spans="1:15" x14ac:dyDescent="0.25">
      <c r="B58" s="136">
        <v>2</v>
      </c>
      <c r="C58" s="2" t="s">
        <v>237</v>
      </c>
      <c r="D58" s="1">
        <v>2</v>
      </c>
      <c r="E58" s="772"/>
      <c r="I58" s="72" t="s">
        <v>126</v>
      </c>
      <c r="J58" s="82">
        <v>3</v>
      </c>
      <c r="N58" s="58"/>
    </row>
    <row r="59" spans="1:15" x14ac:dyDescent="0.25">
      <c r="B59" s="136">
        <v>3</v>
      </c>
      <c r="C59" s="2" t="s">
        <v>132</v>
      </c>
      <c r="D59" s="1">
        <v>2</v>
      </c>
      <c r="E59" s="772"/>
      <c r="I59" s="471" t="s">
        <v>229</v>
      </c>
      <c r="J59" s="82">
        <v>3</v>
      </c>
      <c r="N59" s="58"/>
    </row>
    <row r="60" spans="1:15" x14ac:dyDescent="0.25">
      <c r="B60" s="136">
        <v>4</v>
      </c>
      <c r="C60" s="2" t="s">
        <v>131</v>
      </c>
      <c r="D60" s="1">
        <v>2</v>
      </c>
      <c r="E60" s="773"/>
      <c r="F60" s="49">
        <f>SUM(D57:D60)</f>
        <v>8</v>
      </c>
      <c r="I60" s="471" t="s">
        <v>146</v>
      </c>
      <c r="J60" s="82">
        <v>3</v>
      </c>
    </row>
    <row r="61" spans="1:15" x14ac:dyDescent="0.25">
      <c r="B61" s="137">
        <v>5</v>
      </c>
      <c r="C61" s="138" t="s">
        <v>206</v>
      </c>
      <c r="D61" s="139">
        <v>2</v>
      </c>
      <c r="E61" s="765" t="s">
        <v>61</v>
      </c>
      <c r="I61" s="497" t="s">
        <v>125</v>
      </c>
      <c r="J61" s="82">
        <v>3</v>
      </c>
    </row>
    <row r="62" spans="1:15" x14ac:dyDescent="0.25">
      <c r="B62" s="137">
        <v>6</v>
      </c>
      <c r="C62" s="138" t="s">
        <v>212</v>
      </c>
      <c r="D62" s="139">
        <v>2</v>
      </c>
      <c r="E62" s="766"/>
      <c r="I62" s="471" t="s">
        <v>495</v>
      </c>
      <c r="J62" s="82">
        <v>3</v>
      </c>
      <c r="O62" s="34">
        <f>A49+B70</f>
        <v>60</v>
      </c>
    </row>
    <row r="63" spans="1:15" x14ac:dyDescent="0.25">
      <c r="B63" s="137">
        <v>7</v>
      </c>
      <c r="C63" s="138" t="s">
        <v>216</v>
      </c>
      <c r="D63" s="139">
        <v>2</v>
      </c>
      <c r="E63" s="766"/>
      <c r="I63" s="72" t="s">
        <v>171</v>
      </c>
      <c r="J63" s="82">
        <v>3</v>
      </c>
      <c r="N63" s="213"/>
    </row>
    <row r="64" spans="1:15" x14ac:dyDescent="0.25">
      <c r="B64" s="137">
        <v>8</v>
      </c>
      <c r="C64" s="138" t="s">
        <v>234</v>
      </c>
      <c r="D64" s="139">
        <v>2</v>
      </c>
      <c r="E64" s="766"/>
      <c r="I64" s="72"/>
      <c r="J64" s="82"/>
      <c r="N64" s="213"/>
    </row>
    <row r="65" spans="1:14" x14ac:dyDescent="0.25">
      <c r="B65" s="137">
        <v>9</v>
      </c>
      <c r="C65" s="138" t="s">
        <v>50</v>
      </c>
      <c r="D65" s="139">
        <v>3</v>
      </c>
      <c r="E65" s="766"/>
      <c r="I65" s="72"/>
      <c r="J65" s="82"/>
      <c r="N65" s="213"/>
    </row>
    <row r="66" spans="1:14" x14ac:dyDescent="0.25">
      <c r="B66" s="137">
        <v>10</v>
      </c>
      <c r="C66" s="138" t="s">
        <v>3</v>
      </c>
      <c r="D66" s="139">
        <v>6</v>
      </c>
      <c r="E66" s="766"/>
      <c r="I66" s="72"/>
      <c r="J66" s="82"/>
      <c r="N66" s="213"/>
    </row>
    <row r="67" spans="1:14" x14ac:dyDescent="0.25">
      <c r="A67" s="38"/>
      <c r="B67" s="137">
        <v>11</v>
      </c>
      <c r="C67" s="138" t="s">
        <v>2</v>
      </c>
      <c r="D67" s="139">
        <v>3</v>
      </c>
      <c r="E67" s="766"/>
      <c r="F67" s="49">
        <f>SUM(D61:D67)</f>
        <v>20</v>
      </c>
      <c r="I67" s="83" t="s">
        <v>103</v>
      </c>
      <c r="J67" s="83">
        <f>SUM(J57:J63)</f>
        <v>21</v>
      </c>
      <c r="N67" s="213"/>
    </row>
    <row r="68" spans="1:14" x14ac:dyDescent="0.25">
      <c r="A68" s="38"/>
      <c r="B68" s="140">
        <v>12</v>
      </c>
      <c r="C68" s="72" t="s">
        <v>231</v>
      </c>
      <c r="D68" s="82">
        <v>3</v>
      </c>
      <c r="E68" s="769" t="s">
        <v>93</v>
      </c>
      <c r="J68" s="49"/>
      <c r="N68" s="213"/>
    </row>
    <row r="69" spans="1:14" x14ac:dyDescent="0.25">
      <c r="A69" s="38"/>
      <c r="B69" s="140">
        <v>13</v>
      </c>
      <c r="C69" s="72" t="s">
        <v>232</v>
      </c>
      <c r="D69" s="82">
        <v>3</v>
      </c>
      <c r="E69" s="770"/>
      <c r="J69" s="49"/>
    </row>
    <row r="70" spans="1:14" x14ac:dyDescent="0.25">
      <c r="A70" s="38"/>
      <c r="B70" s="140">
        <v>14</v>
      </c>
      <c r="C70" s="72" t="s">
        <v>233</v>
      </c>
      <c r="D70" s="82">
        <v>3</v>
      </c>
      <c r="E70" s="770"/>
      <c r="F70" s="49">
        <f>SUM(D68:D70)</f>
        <v>9</v>
      </c>
      <c r="J70" s="49"/>
    </row>
    <row r="71" spans="1:14" x14ac:dyDescent="0.25">
      <c r="A71" s="38"/>
      <c r="B71" s="140">
        <v>15</v>
      </c>
      <c r="C71" s="72"/>
      <c r="D71" s="82"/>
      <c r="E71" s="770"/>
      <c r="J71" s="49"/>
      <c r="K71" s="245"/>
      <c r="L71" s="213"/>
      <c r="M71" s="213"/>
    </row>
    <row r="72" spans="1:14" x14ac:dyDescent="0.25">
      <c r="A72" s="38"/>
      <c r="B72" s="140">
        <v>16</v>
      </c>
      <c r="C72" s="72"/>
      <c r="D72" s="82"/>
      <c r="E72" s="770"/>
      <c r="J72" s="49"/>
      <c r="K72" s="245"/>
      <c r="L72" s="213"/>
      <c r="M72" s="212"/>
    </row>
    <row r="73" spans="1:14" x14ac:dyDescent="0.25">
      <c r="A73" s="38"/>
      <c r="B73" s="140">
        <v>17</v>
      </c>
      <c r="C73" s="72"/>
      <c r="D73" s="82"/>
      <c r="E73" s="770"/>
      <c r="J73" s="49"/>
      <c r="K73" s="245"/>
      <c r="L73" s="213"/>
      <c r="M73" s="212"/>
    </row>
    <row r="74" spans="1:14" x14ac:dyDescent="0.25">
      <c r="A74" s="38"/>
      <c r="B74" s="140">
        <v>18</v>
      </c>
      <c r="C74" s="72"/>
      <c r="D74" s="82"/>
      <c r="E74" s="770"/>
      <c r="J74" s="49"/>
      <c r="K74" s="245"/>
      <c r="L74" s="213"/>
      <c r="M74" s="212"/>
    </row>
    <row r="75" spans="1:14" x14ac:dyDescent="0.25">
      <c r="A75" s="38"/>
      <c r="B75" s="764" t="s">
        <v>59</v>
      </c>
      <c r="C75" s="764"/>
      <c r="D75" s="51">
        <f>SUM(D57:D74)</f>
        <v>37</v>
      </c>
      <c r="E75" s="192"/>
      <c r="J75" s="49"/>
      <c r="K75" s="245"/>
      <c r="L75" s="213"/>
      <c r="M75" s="213"/>
    </row>
    <row r="76" spans="1:14" x14ac:dyDescent="0.25">
      <c r="A76" s="38"/>
      <c r="B76" s="53"/>
      <c r="C76" s="42"/>
      <c r="D76" s="3"/>
      <c r="E76" s="3"/>
      <c r="J76" s="49"/>
      <c r="K76" s="245"/>
      <c r="L76" s="213"/>
      <c r="M76" s="213"/>
    </row>
  </sheetData>
  <mergeCells count="8">
    <mergeCell ref="N6:O6"/>
    <mergeCell ref="A1:K1"/>
    <mergeCell ref="B75:C75"/>
    <mergeCell ref="E61:E67"/>
    <mergeCell ref="C53:F53"/>
    <mergeCell ref="C54:F54"/>
    <mergeCell ref="E68:E74"/>
    <mergeCell ref="E57:E60"/>
  </mergeCell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topLeftCell="C4" zoomScale="70" zoomScaleNormal="70" zoomScalePageLayoutView="80" workbookViewId="0">
      <selection activeCell="M28" sqref="M28"/>
    </sheetView>
  </sheetViews>
  <sheetFormatPr defaultColWidth="10.28515625" defaultRowHeight="20.25" x14ac:dyDescent="0.25"/>
  <cols>
    <col min="1" max="1" width="35.85546875" style="87" customWidth="1"/>
    <col min="2" max="2" width="7.28515625" style="86" customWidth="1"/>
    <col min="3" max="3" width="31.85546875" style="87" customWidth="1"/>
    <col min="4" max="4" width="6.7109375" style="86" customWidth="1"/>
    <col min="5" max="5" width="36.7109375" style="87" customWidth="1"/>
    <col min="6" max="6" width="6.7109375" style="86" customWidth="1"/>
    <col min="7" max="7" width="40.5703125" style="87" customWidth="1"/>
    <col min="8" max="8" width="7" style="86" customWidth="1"/>
    <col min="9" max="9" width="32.42578125" style="87" customWidth="1"/>
    <col min="10" max="10" width="8" style="86" customWidth="1"/>
    <col min="11" max="11" width="40.7109375" style="87" customWidth="1"/>
    <col min="12" max="12" width="6.85546875" style="86" customWidth="1"/>
    <col min="13" max="13" width="28.42578125" style="87" customWidth="1"/>
    <col min="14" max="14" width="6.7109375" style="86" customWidth="1"/>
    <col min="15" max="15" width="21.28515625" style="87" customWidth="1"/>
    <col min="16" max="16" width="10.28515625" style="86"/>
    <col min="17" max="16384" width="10.28515625" style="87"/>
  </cols>
  <sheetData>
    <row r="1" spans="1:18" ht="35.25" customHeight="1" x14ac:dyDescent="0.25">
      <c r="A1" s="774" t="s">
        <v>63</v>
      </c>
      <c r="B1" s="774"/>
      <c r="C1" s="774"/>
      <c r="D1" s="774"/>
      <c r="E1" s="774"/>
      <c r="F1" s="774"/>
      <c r="G1" s="774"/>
      <c r="H1" s="774"/>
      <c r="I1" s="774"/>
      <c r="J1" s="774"/>
      <c r="K1" s="774"/>
      <c r="L1" s="774"/>
      <c r="M1" s="774"/>
      <c r="N1" s="774"/>
      <c r="O1" s="774"/>
    </row>
    <row r="2" spans="1:18" ht="18" customHeight="1" x14ac:dyDescent="0.25"/>
    <row r="3" spans="1:18" ht="31.5" customHeight="1" x14ac:dyDescent="0.25">
      <c r="A3" s="75" t="s">
        <v>64</v>
      </c>
      <c r="B3" s="75"/>
      <c r="C3" s="75" t="s">
        <v>65</v>
      </c>
      <c r="D3" s="76"/>
      <c r="E3" s="75" t="s">
        <v>66</v>
      </c>
      <c r="F3" s="75"/>
      <c r="G3" s="75" t="s">
        <v>67</v>
      </c>
      <c r="H3" s="75"/>
      <c r="I3" s="75" t="s">
        <v>68</v>
      </c>
      <c r="J3" s="75"/>
      <c r="K3" s="75" t="s">
        <v>69</v>
      </c>
      <c r="L3" s="75"/>
      <c r="M3" s="75" t="s">
        <v>70</v>
      </c>
      <c r="N3" s="75"/>
      <c r="O3" s="75" t="s">
        <v>71</v>
      </c>
      <c r="P3" s="77"/>
    </row>
    <row r="4" spans="1:18" s="89" customFormat="1" ht="31.5" customHeight="1" x14ac:dyDescent="0.25">
      <c r="A4" s="233" t="s">
        <v>236</v>
      </c>
      <c r="B4" s="232">
        <v>2</v>
      </c>
      <c r="C4" s="222" t="s">
        <v>237</v>
      </c>
      <c r="D4" s="228">
        <v>2</v>
      </c>
      <c r="E4" s="234" t="s">
        <v>216</v>
      </c>
      <c r="F4" s="226">
        <v>2</v>
      </c>
      <c r="G4" s="208" t="s">
        <v>234</v>
      </c>
      <c r="H4" s="214">
        <v>2</v>
      </c>
      <c r="I4" s="215" t="s">
        <v>143</v>
      </c>
      <c r="J4" s="179">
        <v>3</v>
      </c>
      <c r="K4" s="208" t="s">
        <v>477</v>
      </c>
      <c r="L4" s="465">
        <v>3</v>
      </c>
      <c r="M4" s="467" t="s">
        <v>170</v>
      </c>
      <c r="N4" s="218">
        <v>3</v>
      </c>
      <c r="O4" s="219" t="s">
        <v>493</v>
      </c>
      <c r="P4" s="468">
        <v>3</v>
      </c>
    </row>
    <row r="5" spans="1:18" s="89" customFormat="1" ht="31.5" customHeight="1" x14ac:dyDescent="0.25">
      <c r="A5" s="220" t="s">
        <v>131</v>
      </c>
      <c r="B5" s="228">
        <v>2</v>
      </c>
      <c r="C5" s="222" t="s">
        <v>132</v>
      </c>
      <c r="D5" s="228">
        <v>2</v>
      </c>
      <c r="E5" s="216" t="s">
        <v>123</v>
      </c>
      <c r="F5" s="178">
        <v>2</v>
      </c>
      <c r="G5" s="216" t="s">
        <v>129</v>
      </c>
      <c r="H5" s="178">
        <v>3</v>
      </c>
      <c r="I5" s="215" t="s">
        <v>161</v>
      </c>
      <c r="J5" s="179">
        <v>3</v>
      </c>
      <c r="K5" s="208" t="s">
        <v>50</v>
      </c>
      <c r="L5" s="465">
        <v>3</v>
      </c>
      <c r="M5" s="209" t="s">
        <v>136</v>
      </c>
      <c r="N5" s="218">
        <v>1</v>
      </c>
      <c r="O5" s="208" t="s">
        <v>3</v>
      </c>
      <c r="P5" s="469">
        <v>6</v>
      </c>
    </row>
    <row r="6" spans="1:18" s="89" customFormat="1" ht="31.5" customHeight="1" x14ac:dyDescent="0.25">
      <c r="A6" s="208" t="s">
        <v>206</v>
      </c>
      <c r="B6" s="226">
        <v>2</v>
      </c>
      <c r="C6" s="208" t="s">
        <v>212</v>
      </c>
      <c r="D6" s="226">
        <v>2</v>
      </c>
      <c r="E6" s="216" t="s">
        <v>157</v>
      </c>
      <c r="F6" s="230">
        <v>2</v>
      </c>
      <c r="G6" s="209" t="s">
        <v>154</v>
      </c>
      <c r="H6" s="179">
        <v>2</v>
      </c>
      <c r="I6" s="215" t="s">
        <v>162</v>
      </c>
      <c r="J6" s="179">
        <v>2</v>
      </c>
      <c r="K6" s="215" t="s">
        <v>151</v>
      </c>
      <c r="L6" s="218">
        <v>2</v>
      </c>
      <c r="M6" s="493" t="s">
        <v>145</v>
      </c>
      <c r="N6" s="494">
        <v>2</v>
      </c>
      <c r="O6" s="211"/>
      <c r="P6" s="211"/>
    </row>
    <row r="7" spans="1:18" s="89" customFormat="1" ht="31.5" customHeight="1" x14ac:dyDescent="0.25">
      <c r="A7" s="216" t="s">
        <v>127</v>
      </c>
      <c r="B7" s="227">
        <v>3</v>
      </c>
      <c r="C7" s="216" t="s">
        <v>128</v>
      </c>
      <c r="D7" s="227">
        <v>2</v>
      </c>
      <c r="E7" s="209" t="s">
        <v>150</v>
      </c>
      <c r="F7" s="231">
        <v>2</v>
      </c>
      <c r="G7" s="221" t="s">
        <v>158</v>
      </c>
      <c r="H7" s="179">
        <v>3</v>
      </c>
      <c r="I7" s="215" t="s">
        <v>122</v>
      </c>
      <c r="J7" s="179">
        <v>2</v>
      </c>
      <c r="K7" s="209" t="s">
        <v>163</v>
      </c>
      <c r="L7" s="218">
        <v>3</v>
      </c>
      <c r="M7" s="215" t="s">
        <v>485</v>
      </c>
      <c r="N7" s="218">
        <v>3</v>
      </c>
      <c r="O7" s="470"/>
      <c r="P7" s="470"/>
    </row>
    <row r="8" spans="1:18" s="89" customFormat="1" ht="31.5" customHeight="1" x14ac:dyDescent="0.25">
      <c r="A8" s="216" t="s">
        <v>118</v>
      </c>
      <c r="B8" s="227">
        <v>2</v>
      </c>
      <c r="C8" s="216" t="s">
        <v>134</v>
      </c>
      <c r="D8" s="227">
        <v>2</v>
      </c>
      <c r="E8" s="209" t="s">
        <v>156</v>
      </c>
      <c r="F8" s="218">
        <v>3</v>
      </c>
      <c r="G8" s="209" t="s">
        <v>144</v>
      </c>
      <c r="H8" s="179">
        <v>3</v>
      </c>
      <c r="I8" s="215" t="s">
        <v>153</v>
      </c>
      <c r="J8" s="179">
        <v>2</v>
      </c>
      <c r="K8" s="467" t="s">
        <v>494</v>
      </c>
      <c r="L8" s="218">
        <v>3</v>
      </c>
      <c r="M8" s="467" t="s">
        <v>169</v>
      </c>
      <c r="N8" s="218">
        <v>3</v>
      </c>
      <c r="O8" s="210"/>
      <c r="P8" s="85"/>
    </row>
    <row r="9" spans="1:18" s="89" customFormat="1" ht="31.5" customHeight="1" x14ac:dyDescent="0.25">
      <c r="A9" s="216" t="s">
        <v>155</v>
      </c>
      <c r="B9" s="227">
        <v>2</v>
      </c>
      <c r="C9" s="216" t="s">
        <v>230</v>
      </c>
      <c r="D9" s="217">
        <v>2</v>
      </c>
      <c r="E9" s="215" t="s">
        <v>239</v>
      </c>
      <c r="F9" s="218">
        <v>3</v>
      </c>
      <c r="G9" s="209" t="s">
        <v>215</v>
      </c>
      <c r="H9" s="179">
        <v>2</v>
      </c>
      <c r="I9" s="215" t="s">
        <v>228</v>
      </c>
      <c r="J9" s="179">
        <v>3</v>
      </c>
      <c r="K9" s="209" t="s">
        <v>124</v>
      </c>
      <c r="L9" s="218">
        <v>3</v>
      </c>
      <c r="M9" s="219" t="s">
        <v>164</v>
      </c>
      <c r="N9" s="468">
        <v>3</v>
      </c>
      <c r="O9" s="94"/>
      <c r="P9" s="85"/>
    </row>
    <row r="10" spans="1:18" s="89" customFormat="1" ht="31.5" customHeight="1" x14ac:dyDescent="0.25">
      <c r="A10" s="216" t="s">
        <v>141</v>
      </c>
      <c r="B10" s="227">
        <v>3</v>
      </c>
      <c r="C10" s="216" t="s">
        <v>142</v>
      </c>
      <c r="D10" s="227">
        <v>3</v>
      </c>
      <c r="E10" s="209" t="s">
        <v>121</v>
      </c>
      <c r="F10" s="229">
        <v>3</v>
      </c>
      <c r="G10" s="223" t="s">
        <v>152</v>
      </c>
      <c r="H10" s="225">
        <v>2</v>
      </c>
      <c r="I10" s="215" t="s">
        <v>160</v>
      </c>
      <c r="J10" s="179">
        <v>3</v>
      </c>
      <c r="K10" s="458" t="s">
        <v>115</v>
      </c>
      <c r="L10" s="218">
        <v>3</v>
      </c>
      <c r="M10" s="219" t="s">
        <v>238</v>
      </c>
      <c r="N10" s="466">
        <v>3</v>
      </c>
      <c r="O10" s="94"/>
      <c r="P10" s="85"/>
    </row>
    <row r="11" spans="1:18" s="89" customFormat="1" ht="31.5" customHeight="1" x14ac:dyDescent="0.25">
      <c r="A11" s="216" t="s">
        <v>149</v>
      </c>
      <c r="B11" s="227">
        <v>2</v>
      </c>
      <c r="C11" s="209" t="s">
        <v>148</v>
      </c>
      <c r="D11" s="229">
        <v>2</v>
      </c>
      <c r="E11" s="493" t="s">
        <v>507</v>
      </c>
      <c r="F11" s="494">
        <v>2</v>
      </c>
      <c r="G11" s="215" t="s">
        <v>159</v>
      </c>
      <c r="H11" s="218">
        <v>2</v>
      </c>
      <c r="I11" s="493" t="s">
        <v>486</v>
      </c>
      <c r="J11" s="494">
        <v>2</v>
      </c>
      <c r="K11" s="211"/>
      <c r="L11" s="211"/>
      <c r="M11" s="495" t="s">
        <v>483</v>
      </c>
      <c r="N11" s="496">
        <v>2</v>
      </c>
      <c r="O11" s="93"/>
      <c r="P11" s="90"/>
    </row>
    <row r="12" spans="1:18" s="89" customFormat="1" ht="31.5" customHeight="1" x14ac:dyDescent="0.25">
      <c r="A12" s="216" t="s">
        <v>147</v>
      </c>
      <c r="B12" s="227">
        <v>2</v>
      </c>
      <c r="C12" s="209" t="s">
        <v>140</v>
      </c>
      <c r="D12" s="229">
        <v>2</v>
      </c>
      <c r="E12" s="237"/>
      <c r="F12" s="237"/>
      <c r="G12" s="224" t="s">
        <v>484</v>
      </c>
      <c r="H12" s="225">
        <v>1</v>
      </c>
      <c r="I12" s="237"/>
      <c r="J12" s="237"/>
      <c r="K12" s="211"/>
      <c r="L12" s="211"/>
      <c r="O12" s="93"/>
      <c r="P12" s="90"/>
    </row>
    <row r="13" spans="1:18" s="89" customFormat="1" ht="31.5" customHeight="1" x14ac:dyDescent="0.25">
      <c r="A13" s="211"/>
      <c r="B13" s="211"/>
      <c r="C13" s="211"/>
      <c r="D13" s="211"/>
      <c r="E13" s="211"/>
      <c r="F13" s="211"/>
      <c r="G13" s="84"/>
      <c r="H13" s="88"/>
      <c r="K13" s="201"/>
      <c r="L13" s="33"/>
      <c r="M13" s="93"/>
      <c r="N13" s="91"/>
      <c r="O13" s="92"/>
      <c r="P13" s="91"/>
    </row>
    <row r="14" spans="1:18" s="89" customFormat="1" ht="31.5" customHeight="1" x14ac:dyDescent="0.25">
      <c r="A14" s="127"/>
      <c r="B14" s="128"/>
      <c r="C14" s="211"/>
      <c r="D14" s="211"/>
      <c r="E14" s="84"/>
      <c r="F14" s="88"/>
      <c r="G14" s="84"/>
      <c r="H14" s="88"/>
      <c r="I14" s="127"/>
      <c r="J14" s="128"/>
      <c r="K14" s="84"/>
      <c r="L14" s="85"/>
      <c r="M14" s="94"/>
      <c r="N14" s="95"/>
      <c r="O14" s="96"/>
      <c r="P14" s="91"/>
    </row>
    <row r="15" spans="1:18" s="121" customFormat="1" ht="31.5" customHeight="1" x14ac:dyDescent="0.25">
      <c r="B15" s="97">
        <f>SUM(B4:B14)</f>
        <v>20</v>
      </c>
      <c r="C15" s="98"/>
      <c r="D15" s="97">
        <f>SUM(D4:D14)</f>
        <v>19</v>
      </c>
      <c r="E15" s="99"/>
      <c r="F15" s="100">
        <f>SUM(F4:F13)</f>
        <v>19</v>
      </c>
      <c r="G15" s="98"/>
      <c r="H15" s="100">
        <f>SUM(H4:H14)</f>
        <v>20</v>
      </c>
      <c r="I15" s="122"/>
      <c r="J15" s="123">
        <f>SUM(J4:J14)</f>
        <v>20</v>
      </c>
      <c r="K15" s="122"/>
      <c r="L15" s="124">
        <f>SUM(L4:L11)</f>
        <v>20</v>
      </c>
      <c r="M15" s="122"/>
      <c r="N15" s="123">
        <f>SUM(N4:N13)</f>
        <v>20</v>
      </c>
      <c r="O15" s="125"/>
      <c r="P15" s="126">
        <f>SUM(P4:P14)</f>
        <v>9</v>
      </c>
      <c r="R15" s="492">
        <f>B15+D15+F15+H15+J15+L15+N15+P15</f>
        <v>147</v>
      </c>
    </row>
    <row r="16" spans="1:18" ht="31.5" customHeight="1" x14ac:dyDescent="0.25">
      <c r="B16" s="87"/>
      <c r="D16" s="87"/>
      <c r="F16" s="87"/>
      <c r="H16" s="87"/>
      <c r="J16" s="87"/>
      <c r="L16" s="87"/>
      <c r="N16" s="87"/>
      <c r="P16" s="87"/>
    </row>
    <row r="17" spans="2:15" x14ac:dyDescent="0.25">
      <c r="B17" s="103"/>
      <c r="E17" s="99"/>
      <c r="F17" s="103"/>
      <c r="G17" s="98"/>
      <c r="H17" s="104"/>
      <c r="I17" s="101"/>
      <c r="J17" s="101"/>
      <c r="K17" s="101"/>
      <c r="L17" s="105"/>
      <c r="M17" s="101"/>
      <c r="N17" s="101"/>
      <c r="O17" s="102"/>
    </row>
    <row r="18" spans="2:15" x14ac:dyDescent="0.25">
      <c r="G18" s="130"/>
    </row>
    <row r="19" spans="2:15" x14ac:dyDescent="0.25">
      <c r="G19" s="130"/>
    </row>
    <row r="20" spans="2:15" x14ac:dyDescent="0.25">
      <c r="B20" s="775" t="s">
        <v>72</v>
      </c>
      <c r="C20" s="775"/>
      <c r="G20" s="152">
        <f>45/60</f>
        <v>0.75</v>
      </c>
      <c r="I20" s="87">
        <f>7/60</f>
        <v>0.11666666666666667</v>
      </c>
      <c r="K20" s="87">
        <f>4/60</f>
        <v>6.6666666666666666E-2</v>
      </c>
    </row>
    <row r="21" spans="2:15" x14ac:dyDescent="0.25">
      <c r="B21" s="106"/>
      <c r="C21" s="107"/>
      <c r="G21" s="130"/>
    </row>
    <row r="22" spans="2:15" ht="40.5" x14ac:dyDescent="0.25">
      <c r="B22" s="108"/>
      <c r="C22" s="109"/>
      <c r="D22" s="108" t="s">
        <v>1</v>
      </c>
      <c r="E22" s="108" t="s">
        <v>73</v>
      </c>
    </row>
    <row r="23" spans="2:15" x14ac:dyDescent="0.25">
      <c r="B23" s="110"/>
      <c r="C23" s="131" t="s">
        <v>74</v>
      </c>
      <c r="D23" s="132">
        <f>SUM(B15,D15,F15,H15,J15,L15,N15,P15)</f>
        <v>147</v>
      </c>
      <c r="E23" s="133" t="s">
        <v>165</v>
      </c>
      <c r="H23" s="111"/>
      <c r="I23" s="74" t="s">
        <v>75</v>
      </c>
      <c r="J23" s="112"/>
      <c r="K23" s="81" t="s">
        <v>92</v>
      </c>
      <c r="L23" s="81" t="s">
        <v>1</v>
      </c>
    </row>
    <row r="24" spans="2:15" x14ac:dyDescent="0.25">
      <c r="B24" s="776" t="s">
        <v>76</v>
      </c>
      <c r="C24" s="113" t="s">
        <v>77</v>
      </c>
      <c r="D24" s="111">
        <v>8</v>
      </c>
      <c r="E24" s="113" t="s">
        <v>240</v>
      </c>
      <c r="F24" s="238">
        <f>4/60</f>
        <v>6.6666666666666666E-2</v>
      </c>
      <c r="H24" s="114"/>
      <c r="I24" s="74" t="s">
        <v>78</v>
      </c>
      <c r="K24" s="72" t="s">
        <v>168</v>
      </c>
      <c r="L24" s="82">
        <v>3</v>
      </c>
      <c r="M24" s="115"/>
    </row>
    <row r="25" spans="2:15" x14ac:dyDescent="0.25">
      <c r="B25" s="776"/>
      <c r="C25" s="116" t="s">
        <v>87</v>
      </c>
      <c r="D25" s="114">
        <v>20</v>
      </c>
      <c r="E25" s="116" t="s">
        <v>241</v>
      </c>
      <c r="F25" s="238">
        <f>7/60</f>
        <v>0.11666666666666667</v>
      </c>
      <c r="H25" s="117"/>
      <c r="I25" s="74" t="s">
        <v>79</v>
      </c>
      <c r="K25" s="72" t="s">
        <v>126</v>
      </c>
      <c r="L25" s="82">
        <v>3</v>
      </c>
      <c r="M25" s="115"/>
    </row>
    <row r="26" spans="2:15" ht="34.5" customHeight="1" x14ac:dyDescent="0.25">
      <c r="B26" s="776"/>
      <c r="C26" s="74"/>
      <c r="D26" s="110"/>
      <c r="E26" s="74"/>
      <c r="H26" s="118"/>
      <c r="I26" s="74" t="s">
        <v>80</v>
      </c>
      <c r="K26" s="471" t="s">
        <v>229</v>
      </c>
      <c r="L26" s="82">
        <v>3</v>
      </c>
    </row>
    <row r="27" spans="2:15" ht="40.5" x14ac:dyDescent="0.25">
      <c r="B27" s="777"/>
      <c r="C27" s="74" t="s">
        <v>81</v>
      </c>
      <c r="D27" s="110">
        <f>D23-D24-D25-D28</f>
        <v>108</v>
      </c>
      <c r="E27" s="74" t="s">
        <v>505</v>
      </c>
      <c r="F27" s="86">
        <f>45/60</f>
        <v>0.75</v>
      </c>
      <c r="H27" s="119"/>
      <c r="I27" s="74" t="s">
        <v>82</v>
      </c>
      <c r="K27" s="471" t="s">
        <v>146</v>
      </c>
      <c r="L27" s="81">
        <v>3</v>
      </c>
    </row>
    <row r="28" spans="2:15" ht="40.5" x14ac:dyDescent="0.25">
      <c r="B28" s="778"/>
      <c r="C28" s="74" t="s">
        <v>83</v>
      </c>
      <c r="D28" s="110">
        <v>11</v>
      </c>
      <c r="E28" s="74" t="s">
        <v>240</v>
      </c>
      <c r="F28" s="238">
        <f>4/60</f>
        <v>6.6666666666666666E-2</v>
      </c>
      <c r="H28" s="129"/>
      <c r="I28" s="74" t="s">
        <v>84</v>
      </c>
      <c r="K28" s="488" t="s">
        <v>125</v>
      </c>
      <c r="L28" s="82">
        <v>3</v>
      </c>
    </row>
    <row r="29" spans="2:15" x14ac:dyDescent="0.25">
      <c r="B29" s="779"/>
      <c r="C29" s="131" t="s">
        <v>91</v>
      </c>
      <c r="D29" s="132">
        <f>SUM(D24:D28)</f>
        <v>147</v>
      </c>
      <c r="E29" s="131" t="s">
        <v>165</v>
      </c>
      <c r="F29" s="238">
        <f>SUM(F24:F28)</f>
        <v>1</v>
      </c>
      <c r="K29" s="471" t="s">
        <v>495</v>
      </c>
      <c r="L29" s="82">
        <v>3</v>
      </c>
    </row>
    <row r="30" spans="2:15" x14ac:dyDescent="0.25">
      <c r="B30" s="112"/>
      <c r="C30" s="193"/>
      <c r="D30" s="104"/>
      <c r="E30" s="193"/>
      <c r="K30" s="72" t="s">
        <v>171</v>
      </c>
      <c r="L30" s="82">
        <v>3</v>
      </c>
    </row>
    <row r="31" spans="2:15" x14ac:dyDescent="0.25">
      <c r="K31" s="72"/>
      <c r="L31" s="82"/>
    </row>
    <row r="32" spans="2:15" x14ac:dyDescent="0.25">
      <c r="B32" s="780" t="s">
        <v>487</v>
      </c>
      <c r="C32" s="780"/>
      <c r="D32" s="780"/>
      <c r="E32" s="780"/>
      <c r="K32" s="72"/>
      <c r="L32" s="82"/>
    </row>
    <row r="33" spans="1:12" x14ac:dyDescent="0.25">
      <c r="B33" s="86" t="s">
        <v>0</v>
      </c>
      <c r="C33" s="86" t="s">
        <v>86</v>
      </c>
      <c r="D33" s="86" t="s">
        <v>1</v>
      </c>
      <c r="E33" s="86" t="s">
        <v>488</v>
      </c>
      <c r="K33" s="72"/>
      <c r="L33" s="82"/>
    </row>
    <row r="34" spans="1:12" x14ac:dyDescent="0.25">
      <c r="A34" s="120"/>
      <c r="B34" s="457" t="s">
        <v>489</v>
      </c>
      <c r="C34" s="458" t="s">
        <v>115</v>
      </c>
      <c r="D34" s="459">
        <v>3</v>
      </c>
      <c r="E34" s="460"/>
      <c r="K34" s="83" t="s">
        <v>103</v>
      </c>
      <c r="L34" s="83">
        <f>SUM(L24:L30)</f>
        <v>21</v>
      </c>
    </row>
    <row r="35" spans="1:12" ht="51.75" customHeight="1" x14ac:dyDescent="0.25">
      <c r="A35" s="120"/>
      <c r="B35" s="457" t="s">
        <v>490</v>
      </c>
      <c r="C35" s="461" t="s">
        <v>170</v>
      </c>
      <c r="D35" s="459">
        <v>3</v>
      </c>
      <c r="E35" s="462"/>
      <c r="F35" s="98"/>
      <c r="G35" s="235"/>
    </row>
    <row r="36" spans="1:12" x14ac:dyDescent="0.25">
      <c r="A36" s="120"/>
      <c r="B36" s="457" t="s">
        <v>491</v>
      </c>
      <c r="C36" s="461" t="s">
        <v>169</v>
      </c>
      <c r="D36" s="459">
        <v>3</v>
      </c>
      <c r="E36" s="460"/>
      <c r="I36" s="120"/>
    </row>
    <row r="37" spans="1:12" ht="21" x14ac:dyDescent="0.25">
      <c r="B37" s="457" t="s">
        <v>492</v>
      </c>
      <c r="C37" s="461" t="s">
        <v>494</v>
      </c>
      <c r="D37" s="459">
        <v>3</v>
      </c>
      <c r="E37" s="463"/>
    </row>
    <row r="38" spans="1:12" x14ac:dyDescent="0.25">
      <c r="C38" s="86"/>
      <c r="D38" s="86">
        <f>SUM(D34:D37)</f>
        <v>12</v>
      </c>
      <c r="E38" s="86"/>
    </row>
  </sheetData>
  <mergeCells count="5">
    <mergeCell ref="A1:O1"/>
    <mergeCell ref="B20:C20"/>
    <mergeCell ref="B24:B26"/>
    <mergeCell ref="B27:B29"/>
    <mergeCell ref="B32:E32"/>
  </mergeCells>
  <pageMargins left="0.25" right="0.25" top="0.75" bottom="0.75" header="0.3" footer="0.3"/>
  <pageSetup paperSize="9" orientation="landscape"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topLeftCell="B1" zoomScale="60" zoomScaleNormal="60" zoomScalePageLayoutView="80" workbookViewId="0">
      <selection activeCell="J15" sqref="J15"/>
    </sheetView>
  </sheetViews>
  <sheetFormatPr defaultColWidth="10.28515625" defaultRowHeight="20.25" x14ac:dyDescent="0.25"/>
  <cols>
    <col min="1" max="1" width="35.85546875" style="87" customWidth="1"/>
    <col min="2" max="2" width="7.28515625" style="86" customWidth="1"/>
    <col min="3" max="3" width="42.7109375" style="87" customWidth="1"/>
    <col min="4" max="4" width="6.7109375" style="86" customWidth="1"/>
    <col min="5" max="5" width="36.7109375" style="87" customWidth="1"/>
    <col min="6" max="6" width="6.7109375" style="86" customWidth="1"/>
    <col min="7" max="7" width="40.5703125" style="87" customWidth="1"/>
    <col min="8" max="8" width="7" style="86" customWidth="1"/>
    <col min="9" max="9" width="32.42578125" style="87" customWidth="1"/>
    <col min="10" max="10" width="8" style="86" customWidth="1"/>
    <col min="11" max="11" width="40.7109375" style="87" customWidth="1"/>
    <col min="12" max="12" width="6.85546875" style="86" customWidth="1"/>
    <col min="13" max="13" width="36" style="87" customWidth="1"/>
    <col min="14" max="14" width="6.7109375" style="86" customWidth="1"/>
    <col min="15" max="15" width="21.28515625" style="87" customWidth="1"/>
    <col min="16" max="16" width="10.28515625" style="86"/>
    <col min="17" max="16384" width="10.28515625" style="87"/>
  </cols>
  <sheetData>
    <row r="1" spans="1:18" ht="35.25" customHeight="1" x14ac:dyDescent="0.25">
      <c r="A1" s="774" t="s">
        <v>503</v>
      </c>
      <c r="B1" s="774"/>
      <c r="C1" s="774"/>
      <c r="D1" s="774"/>
      <c r="E1" s="774"/>
      <c r="F1" s="774"/>
      <c r="G1" s="774"/>
      <c r="H1" s="774"/>
      <c r="I1" s="774"/>
      <c r="J1" s="774"/>
      <c r="K1" s="774"/>
      <c r="L1" s="774"/>
      <c r="M1" s="774"/>
      <c r="N1" s="774"/>
      <c r="O1" s="774"/>
    </row>
    <row r="2" spans="1:18" ht="18" customHeight="1" x14ac:dyDescent="0.25"/>
    <row r="3" spans="1:18" ht="31.5" customHeight="1" x14ac:dyDescent="0.25">
      <c r="A3" s="75" t="s">
        <v>64</v>
      </c>
      <c r="B3" s="75"/>
      <c r="C3" s="75" t="s">
        <v>65</v>
      </c>
      <c r="D3" s="76"/>
      <c r="E3" s="75" t="s">
        <v>66</v>
      </c>
      <c r="F3" s="75"/>
      <c r="G3" s="75" t="s">
        <v>67</v>
      </c>
      <c r="H3" s="75"/>
      <c r="I3" s="75" t="s">
        <v>68</v>
      </c>
      <c r="J3" s="75"/>
      <c r="K3" s="75" t="s">
        <v>69</v>
      </c>
      <c r="L3" s="75"/>
      <c r="M3" s="75" t="s">
        <v>70</v>
      </c>
      <c r="N3" s="75"/>
      <c r="O3" s="481" t="s">
        <v>71</v>
      </c>
      <c r="P3" s="77"/>
    </row>
    <row r="4" spans="1:18" s="89" customFormat="1" ht="31.5" customHeight="1" x14ac:dyDescent="0.25">
      <c r="A4" s="233" t="s">
        <v>236</v>
      </c>
      <c r="B4" s="232">
        <v>2</v>
      </c>
      <c r="C4" s="222" t="s">
        <v>237</v>
      </c>
      <c r="D4" s="228">
        <v>2</v>
      </c>
      <c r="E4" s="234" t="s">
        <v>216</v>
      </c>
      <c r="F4" s="226">
        <v>2</v>
      </c>
      <c r="G4" s="208" t="s">
        <v>234</v>
      </c>
      <c r="H4" s="214">
        <v>2</v>
      </c>
      <c r="I4" s="215" t="s">
        <v>143</v>
      </c>
      <c r="J4" s="179">
        <v>3</v>
      </c>
      <c r="K4" s="208" t="s">
        <v>477</v>
      </c>
      <c r="L4" s="465">
        <v>3</v>
      </c>
      <c r="M4" s="467" t="s">
        <v>170</v>
      </c>
      <c r="N4" s="218">
        <v>3</v>
      </c>
      <c r="O4" s="211"/>
      <c r="P4" s="211"/>
    </row>
    <row r="5" spans="1:18" s="89" customFormat="1" ht="31.5" customHeight="1" x14ac:dyDescent="0.25">
      <c r="A5" s="220" t="s">
        <v>131</v>
      </c>
      <c r="B5" s="228">
        <v>2</v>
      </c>
      <c r="C5" s="222" t="s">
        <v>132</v>
      </c>
      <c r="D5" s="228">
        <v>2</v>
      </c>
      <c r="E5" s="216" t="s">
        <v>123</v>
      </c>
      <c r="F5" s="178">
        <v>2</v>
      </c>
      <c r="G5" s="216" t="s">
        <v>129</v>
      </c>
      <c r="H5" s="178">
        <v>3</v>
      </c>
      <c r="I5" s="215" t="s">
        <v>161</v>
      </c>
      <c r="J5" s="179">
        <v>3</v>
      </c>
      <c r="K5" s="208" t="s">
        <v>50</v>
      </c>
      <c r="L5" s="465">
        <v>3</v>
      </c>
      <c r="M5" s="209" t="s">
        <v>136</v>
      </c>
      <c r="N5" s="218">
        <v>1</v>
      </c>
      <c r="O5" s="211"/>
      <c r="P5" s="211"/>
    </row>
    <row r="6" spans="1:18" s="89" customFormat="1" ht="31.5" customHeight="1" x14ac:dyDescent="0.25">
      <c r="A6" s="208" t="s">
        <v>206</v>
      </c>
      <c r="B6" s="226">
        <v>2</v>
      </c>
      <c r="C6" s="208" t="s">
        <v>212</v>
      </c>
      <c r="D6" s="226">
        <v>2</v>
      </c>
      <c r="E6" s="216" t="s">
        <v>157</v>
      </c>
      <c r="F6" s="230">
        <v>2</v>
      </c>
      <c r="G6" s="209" t="s">
        <v>154</v>
      </c>
      <c r="H6" s="179">
        <v>2</v>
      </c>
      <c r="I6" s="215" t="s">
        <v>122</v>
      </c>
      <c r="J6" s="179">
        <v>2</v>
      </c>
      <c r="K6" s="215" t="s">
        <v>151</v>
      </c>
      <c r="L6" s="218">
        <v>2</v>
      </c>
      <c r="M6" s="209" t="s">
        <v>145</v>
      </c>
      <c r="N6" s="218">
        <v>2</v>
      </c>
      <c r="O6" s="211"/>
      <c r="P6" s="211"/>
    </row>
    <row r="7" spans="1:18" s="89" customFormat="1" ht="31.5" customHeight="1" x14ac:dyDescent="0.25">
      <c r="A7" s="216" t="s">
        <v>127</v>
      </c>
      <c r="B7" s="227">
        <v>3</v>
      </c>
      <c r="C7" s="216" t="s">
        <v>128</v>
      </c>
      <c r="D7" s="227">
        <v>2</v>
      </c>
      <c r="E7" s="209" t="s">
        <v>150</v>
      </c>
      <c r="F7" s="231">
        <v>2</v>
      </c>
      <c r="G7" s="221" t="s">
        <v>158</v>
      </c>
      <c r="H7" s="218">
        <v>3</v>
      </c>
      <c r="I7" s="215" t="s">
        <v>153</v>
      </c>
      <c r="J7" s="179">
        <v>2</v>
      </c>
      <c r="K7" s="209" t="s">
        <v>163</v>
      </c>
      <c r="L7" s="218">
        <v>3</v>
      </c>
      <c r="M7" s="215" t="s">
        <v>485</v>
      </c>
      <c r="N7" s="218">
        <v>3</v>
      </c>
      <c r="O7" s="470"/>
      <c r="P7" s="470"/>
    </row>
    <row r="8" spans="1:18" s="89" customFormat="1" ht="31.5" customHeight="1" x14ac:dyDescent="0.25">
      <c r="A8" s="216" t="s">
        <v>118</v>
      </c>
      <c r="B8" s="227">
        <v>2</v>
      </c>
      <c r="C8" s="216" t="s">
        <v>134</v>
      </c>
      <c r="D8" s="227">
        <v>2</v>
      </c>
      <c r="E8" s="209" t="s">
        <v>156</v>
      </c>
      <c r="F8" s="218">
        <v>3</v>
      </c>
      <c r="G8" s="209" t="s">
        <v>144</v>
      </c>
      <c r="H8" s="179">
        <v>3</v>
      </c>
      <c r="I8" s="215" t="s">
        <v>228</v>
      </c>
      <c r="J8" s="179">
        <v>3</v>
      </c>
      <c r="K8" s="467" t="s">
        <v>494</v>
      </c>
      <c r="L8" s="218">
        <v>3</v>
      </c>
      <c r="M8" s="479" t="s">
        <v>3</v>
      </c>
      <c r="N8" s="480">
        <v>6</v>
      </c>
      <c r="O8" s="210"/>
      <c r="P8" s="85"/>
    </row>
    <row r="9" spans="1:18" s="489" customFormat="1" ht="31.5" customHeight="1" x14ac:dyDescent="0.25">
      <c r="A9" s="216" t="s">
        <v>155</v>
      </c>
      <c r="B9" s="227">
        <v>2</v>
      </c>
      <c r="C9" s="216" t="s">
        <v>230</v>
      </c>
      <c r="D9" s="217">
        <v>2</v>
      </c>
      <c r="E9" s="215" t="s">
        <v>239</v>
      </c>
      <c r="F9" s="218">
        <v>3</v>
      </c>
      <c r="G9" s="209" t="s">
        <v>215</v>
      </c>
      <c r="H9" s="218">
        <v>2</v>
      </c>
      <c r="I9" s="215" t="s">
        <v>160</v>
      </c>
      <c r="J9" s="218">
        <v>3</v>
      </c>
      <c r="K9" s="458" t="s">
        <v>115</v>
      </c>
      <c r="L9" s="218">
        <v>3</v>
      </c>
      <c r="M9" s="219" t="s">
        <v>238</v>
      </c>
      <c r="N9" s="466">
        <v>3</v>
      </c>
      <c r="O9" s="94"/>
      <c r="P9" s="85"/>
    </row>
    <row r="10" spans="1:18" s="489" customFormat="1" ht="31.5" customHeight="1" x14ac:dyDescent="0.25">
      <c r="A10" s="216" t="s">
        <v>141</v>
      </c>
      <c r="B10" s="227">
        <v>3</v>
      </c>
      <c r="C10" s="216" t="s">
        <v>142</v>
      </c>
      <c r="D10" s="227">
        <v>3</v>
      </c>
      <c r="E10" s="209" t="s">
        <v>121</v>
      </c>
      <c r="F10" s="229">
        <v>3</v>
      </c>
      <c r="G10" s="223" t="s">
        <v>152</v>
      </c>
      <c r="H10" s="490">
        <v>2</v>
      </c>
      <c r="I10" s="209" t="s">
        <v>486</v>
      </c>
      <c r="J10" s="218">
        <v>2</v>
      </c>
      <c r="K10" s="219" t="s">
        <v>493</v>
      </c>
      <c r="L10" s="468">
        <v>3</v>
      </c>
      <c r="M10" s="464" t="s">
        <v>483</v>
      </c>
      <c r="N10" s="491">
        <v>2</v>
      </c>
      <c r="O10" s="94"/>
      <c r="P10" s="85"/>
    </row>
    <row r="11" spans="1:18" s="489" customFormat="1" ht="31.5" customHeight="1" x14ac:dyDescent="0.25">
      <c r="A11" s="216" t="s">
        <v>149</v>
      </c>
      <c r="B11" s="227">
        <v>2</v>
      </c>
      <c r="C11" s="209" t="s">
        <v>148</v>
      </c>
      <c r="D11" s="229">
        <v>2</v>
      </c>
      <c r="E11" s="209" t="s">
        <v>507</v>
      </c>
      <c r="F11" s="218">
        <v>2</v>
      </c>
      <c r="G11" s="215" t="s">
        <v>159</v>
      </c>
      <c r="H11" s="218">
        <v>2</v>
      </c>
      <c r="I11" s="467" t="s">
        <v>169</v>
      </c>
      <c r="J11" s="218">
        <v>3</v>
      </c>
      <c r="K11" s="470"/>
      <c r="L11" s="470"/>
      <c r="O11" s="94"/>
      <c r="P11" s="85"/>
    </row>
    <row r="12" spans="1:18" s="489" customFormat="1" ht="31.5" customHeight="1" x14ac:dyDescent="0.25">
      <c r="A12" s="216" t="s">
        <v>147</v>
      </c>
      <c r="B12" s="227">
        <v>2</v>
      </c>
      <c r="C12" s="209" t="s">
        <v>140</v>
      </c>
      <c r="D12" s="229">
        <v>2</v>
      </c>
      <c r="E12" s="215" t="s">
        <v>162</v>
      </c>
      <c r="F12" s="218">
        <v>2</v>
      </c>
      <c r="G12" s="209" t="s">
        <v>124</v>
      </c>
      <c r="H12" s="218">
        <v>3</v>
      </c>
      <c r="I12" s="219" t="s">
        <v>164</v>
      </c>
      <c r="J12" s="468">
        <v>3</v>
      </c>
      <c r="K12" s="470"/>
      <c r="L12" s="470"/>
      <c r="M12" s="470"/>
      <c r="N12" s="470"/>
      <c r="O12" s="94"/>
      <c r="P12" s="85"/>
    </row>
    <row r="13" spans="1:18" s="89" customFormat="1" ht="31.5" customHeight="1" x14ac:dyDescent="0.25">
      <c r="A13" s="211"/>
      <c r="B13" s="211"/>
      <c r="C13" s="211"/>
      <c r="D13" s="211"/>
      <c r="E13" s="211"/>
      <c r="F13" s="211"/>
      <c r="G13" s="487" t="s">
        <v>484</v>
      </c>
      <c r="H13" s="179">
        <v>1</v>
      </c>
      <c r="K13" s="211"/>
      <c r="L13" s="211"/>
      <c r="M13" s="93"/>
      <c r="N13" s="91"/>
      <c r="O13" s="92"/>
      <c r="P13" s="91"/>
    </row>
    <row r="14" spans="1:18" s="89" customFormat="1" ht="31.5" customHeight="1" x14ac:dyDescent="0.25">
      <c r="A14" s="127"/>
      <c r="B14" s="128"/>
      <c r="C14" s="211"/>
      <c r="D14" s="211"/>
      <c r="E14" s="84"/>
      <c r="F14" s="88"/>
      <c r="G14" s="211"/>
      <c r="H14" s="211"/>
      <c r="I14" s="127"/>
      <c r="J14" s="128"/>
      <c r="K14" s="84"/>
      <c r="L14" s="85"/>
      <c r="M14" s="94"/>
      <c r="N14" s="95"/>
      <c r="O14" s="96"/>
      <c r="P14" s="91"/>
    </row>
    <row r="15" spans="1:18" s="121" customFormat="1" ht="31.5" customHeight="1" x14ac:dyDescent="0.25">
      <c r="B15" s="97">
        <f>SUM(B4:B12)</f>
        <v>20</v>
      </c>
      <c r="C15" s="98"/>
      <c r="D15" s="97">
        <f>SUM(D4:D12)</f>
        <v>19</v>
      </c>
      <c r="E15" s="99"/>
      <c r="F15" s="100">
        <f>SUM(F4:F13)</f>
        <v>21</v>
      </c>
      <c r="G15" s="98"/>
      <c r="H15" s="100">
        <f>SUM(H4:H13)</f>
        <v>23</v>
      </c>
      <c r="I15" s="122"/>
      <c r="J15" s="123">
        <f>SUM(J4:J12)</f>
        <v>24</v>
      </c>
      <c r="K15" s="122"/>
      <c r="L15" s="124">
        <f>SUM(L4:L13)</f>
        <v>20</v>
      </c>
      <c r="M15" s="122"/>
      <c r="N15" s="123">
        <f>SUM(N4:N13)</f>
        <v>20</v>
      </c>
      <c r="O15" s="125"/>
      <c r="P15" s="126">
        <f>SUM(P4:P14)</f>
        <v>0</v>
      </c>
      <c r="R15" s="121">
        <f>B15+D15+F15+H15+J15+L15+N15+P15</f>
        <v>147</v>
      </c>
    </row>
    <row r="16" spans="1:18" ht="31.5" customHeight="1" x14ac:dyDescent="0.25">
      <c r="B16" s="87"/>
      <c r="D16" s="87"/>
      <c r="E16" s="87" t="s">
        <v>506</v>
      </c>
      <c r="F16" s="87"/>
      <c r="G16" s="87" t="s">
        <v>506</v>
      </c>
      <c r="H16" s="87"/>
      <c r="I16" s="87" t="s">
        <v>506</v>
      </c>
      <c r="J16" s="87"/>
      <c r="K16" s="87" t="s">
        <v>506</v>
      </c>
      <c r="L16" s="87"/>
      <c r="M16" s="87" t="s">
        <v>506</v>
      </c>
      <c r="N16" s="87"/>
      <c r="P16" s="87"/>
    </row>
    <row r="17" spans="2:15" x14ac:dyDescent="0.25">
      <c r="B17" s="103"/>
      <c r="E17" s="99"/>
      <c r="F17" s="103"/>
      <c r="I17" s="101"/>
      <c r="J17" s="101"/>
      <c r="K17" s="101"/>
      <c r="L17" s="105"/>
      <c r="M17" s="101"/>
      <c r="N17" s="101"/>
      <c r="O17" s="102"/>
    </row>
    <row r="19" spans="2:15" x14ac:dyDescent="0.25">
      <c r="G19" s="130"/>
    </row>
    <row r="20" spans="2:15" x14ac:dyDescent="0.25">
      <c r="B20" s="775" t="s">
        <v>72</v>
      </c>
      <c r="C20" s="775"/>
      <c r="G20" s="152">
        <f>45/60</f>
        <v>0.75</v>
      </c>
      <c r="I20" s="87">
        <f>7/60</f>
        <v>0.11666666666666667</v>
      </c>
      <c r="K20" s="87">
        <f>4/60</f>
        <v>6.6666666666666666E-2</v>
      </c>
    </row>
    <row r="21" spans="2:15" x14ac:dyDescent="0.25">
      <c r="B21" s="478"/>
      <c r="C21" s="477"/>
      <c r="G21" s="130"/>
    </row>
    <row r="22" spans="2:15" ht="40.5" x14ac:dyDescent="0.25">
      <c r="B22" s="108"/>
      <c r="C22" s="109"/>
      <c r="D22" s="108" t="s">
        <v>1</v>
      </c>
      <c r="E22" s="108" t="s">
        <v>73</v>
      </c>
    </row>
    <row r="23" spans="2:15" x14ac:dyDescent="0.25">
      <c r="B23" s="110"/>
      <c r="C23" s="131" t="s">
        <v>74</v>
      </c>
      <c r="D23" s="132">
        <f>SUM(B15,D15,F15,H15,J15,L15,N15,P15)</f>
        <v>147</v>
      </c>
      <c r="E23" s="133" t="s">
        <v>165</v>
      </c>
      <c r="H23" s="111"/>
      <c r="I23" s="74" t="s">
        <v>75</v>
      </c>
      <c r="J23" s="112"/>
      <c r="K23" s="81" t="s">
        <v>92</v>
      </c>
      <c r="L23" s="81" t="s">
        <v>1</v>
      </c>
    </row>
    <row r="24" spans="2:15" x14ac:dyDescent="0.25">
      <c r="B24" s="776" t="s">
        <v>76</v>
      </c>
      <c r="C24" s="113" t="s">
        <v>77</v>
      </c>
      <c r="D24" s="111">
        <v>8</v>
      </c>
      <c r="E24" s="113" t="s">
        <v>240</v>
      </c>
      <c r="F24" s="238">
        <f>4/60</f>
        <v>6.6666666666666666E-2</v>
      </c>
      <c r="H24" s="114"/>
      <c r="I24" s="74" t="s">
        <v>78</v>
      </c>
      <c r="K24" s="72" t="s">
        <v>168</v>
      </c>
      <c r="L24" s="82">
        <v>3</v>
      </c>
      <c r="M24" s="115"/>
    </row>
    <row r="25" spans="2:15" x14ac:dyDescent="0.25">
      <c r="B25" s="776"/>
      <c r="C25" s="116" t="s">
        <v>87</v>
      </c>
      <c r="D25" s="114">
        <v>20</v>
      </c>
      <c r="E25" s="116" t="s">
        <v>241</v>
      </c>
      <c r="F25" s="238">
        <f>7/60</f>
        <v>0.11666666666666667</v>
      </c>
      <c r="H25" s="117"/>
      <c r="I25" s="74" t="s">
        <v>79</v>
      </c>
      <c r="K25" s="72" t="s">
        <v>126</v>
      </c>
      <c r="L25" s="82">
        <v>3</v>
      </c>
      <c r="M25" s="115"/>
    </row>
    <row r="26" spans="2:15" ht="34.5" customHeight="1" x14ac:dyDescent="0.25">
      <c r="B26" s="776"/>
      <c r="C26" s="74"/>
      <c r="D26" s="110"/>
      <c r="E26" s="74"/>
      <c r="H26" s="118"/>
      <c r="I26" s="74" t="s">
        <v>80</v>
      </c>
      <c r="K26" s="471" t="s">
        <v>229</v>
      </c>
      <c r="L26" s="82">
        <v>3</v>
      </c>
    </row>
    <row r="27" spans="2:15" ht="40.5" x14ac:dyDescent="0.25">
      <c r="B27" s="777"/>
      <c r="C27" s="74" t="s">
        <v>81</v>
      </c>
      <c r="D27" s="110">
        <f>D23-D24-D25-D28</f>
        <v>108</v>
      </c>
      <c r="E27" s="74" t="s">
        <v>166</v>
      </c>
      <c r="F27" s="86">
        <f>45/60</f>
        <v>0.75</v>
      </c>
      <c r="H27" s="119"/>
      <c r="I27" s="74" t="s">
        <v>82</v>
      </c>
      <c r="K27" s="471" t="s">
        <v>146</v>
      </c>
      <c r="L27" s="81">
        <v>3</v>
      </c>
    </row>
    <row r="28" spans="2:15" ht="40.5" x14ac:dyDescent="0.25">
      <c r="B28" s="778"/>
      <c r="C28" s="74" t="s">
        <v>83</v>
      </c>
      <c r="D28" s="110">
        <v>11</v>
      </c>
      <c r="E28" s="74" t="s">
        <v>240</v>
      </c>
      <c r="F28" s="238">
        <f>4/60</f>
        <v>6.6666666666666666E-2</v>
      </c>
      <c r="H28" s="129"/>
      <c r="I28" s="74" t="s">
        <v>84</v>
      </c>
      <c r="K28" s="488" t="s">
        <v>125</v>
      </c>
      <c r="L28" s="82">
        <v>3</v>
      </c>
    </row>
    <row r="29" spans="2:15" x14ac:dyDescent="0.25">
      <c r="B29" s="779"/>
      <c r="C29" s="131" t="s">
        <v>91</v>
      </c>
      <c r="D29" s="132">
        <f>SUM(D24:D28)</f>
        <v>147</v>
      </c>
      <c r="E29" s="131" t="s">
        <v>165</v>
      </c>
      <c r="F29" s="238">
        <f>SUM(F24:F28)</f>
        <v>1</v>
      </c>
      <c r="K29" s="471" t="s">
        <v>495</v>
      </c>
      <c r="L29" s="82">
        <v>3</v>
      </c>
    </row>
    <row r="30" spans="2:15" x14ac:dyDescent="0.25">
      <c r="B30" s="112"/>
      <c r="C30" s="193"/>
      <c r="D30" s="104"/>
      <c r="E30" s="193"/>
      <c r="K30" s="72" t="s">
        <v>171</v>
      </c>
      <c r="L30" s="82">
        <v>3</v>
      </c>
    </row>
    <row r="31" spans="2:15" x14ac:dyDescent="0.25">
      <c r="K31" s="72"/>
      <c r="L31" s="82"/>
    </row>
    <row r="32" spans="2:15" x14ac:dyDescent="0.25">
      <c r="B32" s="780" t="s">
        <v>487</v>
      </c>
      <c r="C32" s="780"/>
      <c r="D32" s="780"/>
      <c r="E32" s="780"/>
      <c r="K32" s="72"/>
      <c r="L32" s="82"/>
    </row>
    <row r="33" spans="1:12" x14ac:dyDescent="0.25">
      <c r="B33" s="86" t="s">
        <v>0</v>
      </c>
      <c r="C33" s="86" t="s">
        <v>86</v>
      </c>
      <c r="D33" s="86" t="s">
        <v>1</v>
      </c>
      <c r="E33" s="86" t="s">
        <v>488</v>
      </c>
      <c r="K33" s="72"/>
      <c r="L33" s="82"/>
    </row>
    <row r="34" spans="1:12" x14ac:dyDescent="0.25">
      <c r="A34" s="120"/>
      <c r="B34" s="457" t="s">
        <v>489</v>
      </c>
      <c r="C34" s="458" t="s">
        <v>115</v>
      </c>
      <c r="D34" s="459">
        <v>3</v>
      </c>
      <c r="E34" s="460"/>
      <c r="K34" s="83" t="s">
        <v>103</v>
      </c>
      <c r="L34" s="83">
        <f>SUM(L24:L30)</f>
        <v>21</v>
      </c>
    </row>
    <row r="35" spans="1:12" ht="51.75" customHeight="1" x14ac:dyDescent="0.25">
      <c r="A35" s="120"/>
      <c r="B35" s="457" t="s">
        <v>490</v>
      </c>
      <c r="C35" s="461" t="s">
        <v>170</v>
      </c>
      <c r="D35" s="459">
        <v>3</v>
      </c>
      <c r="E35" s="462"/>
      <c r="F35" s="98"/>
      <c r="G35" s="235"/>
    </row>
    <row r="36" spans="1:12" x14ac:dyDescent="0.25">
      <c r="A36" s="120"/>
      <c r="B36" s="457" t="s">
        <v>491</v>
      </c>
      <c r="C36" s="461" t="s">
        <v>169</v>
      </c>
      <c r="D36" s="459">
        <v>3</v>
      </c>
      <c r="E36" s="460"/>
      <c r="I36" s="120"/>
    </row>
    <row r="37" spans="1:12" ht="21" x14ac:dyDescent="0.25">
      <c r="B37" s="457" t="s">
        <v>492</v>
      </c>
      <c r="C37" s="461" t="s">
        <v>494</v>
      </c>
      <c r="D37" s="459">
        <v>3</v>
      </c>
      <c r="E37" s="463"/>
    </row>
    <row r="38" spans="1:12" x14ac:dyDescent="0.25">
      <c r="C38" s="86"/>
      <c r="D38" s="86">
        <f>SUM(D34:D37)</f>
        <v>12</v>
      </c>
      <c r="E38" s="86"/>
    </row>
  </sheetData>
  <mergeCells count="5">
    <mergeCell ref="A1:O1"/>
    <mergeCell ref="B20:C20"/>
    <mergeCell ref="B24:B26"/>
    <mergeCell ref="B27:B29"/>
    <mergeCell ref="B32:E32"/>
  </mergeCells>
  <pageMargins left="0.25" right="0.25"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opLeftCell="A3" zoomScale="70" zoomScaleNormal="70" zoomScalePageLayoutView="70" workbookViewId="0">
      <pane ySplit="1" topLeftCell="A4" activePane="bottomLeft" state="frozen"/>
      <selection activeCell="A3" sqref="A3"/>
      <selection pane="bottomLeft" activeCell="H14" sqref="H14"/>
    </sheetView>
  </sheetViews>
  <sheetFormatPr defaultColWidth="10.28515625" defaultRowHeight="15" x14ac:dyDescent="0.25"/>
  <cols>
    <col min="1" max="1" width="5" style="147" customWidth="1"/>
    <col min="2" max="2" width="25.85546875" style="153" customWidth="1"/>
    <col min="3" max="3" width="7.140625" style="147" customWidth="1"/>
    <col min="4" max="7" width="12.7109375" style="154" customWidth="1"/>
    <col min="8" max="8" width="13.140625" style="154" customWidth="1"/>
    <col min="9" max="13" width="12.7109375" style="154" customWidth="1"/>
    <col min="14" max="14" width="22.42578125" style="154" customWidth="1"/>
    <col min="15" max="15" width="11.7109375" style="154" customWidth="1"/>
    <col min="16" max="16" width="32.85546875" style="154" customWidth="1"/>
    <col min="17" max="17" width="12.7109375" style="154" customWidth="1"/>
    <col min="18" max="18" width="15.42578125" style="154" customWidth="1"/>
    <col min="19" max="19" width="12.7109375" style="154" customWidth="1"/>
    <col min="20" max="20" width="18.42578125" style="154" customWidth="1"/>
    <col min="21" max="21" width="14.28515625" style="154" customWidth="1"/>
    <col min="22" max="22" width="13.42578125" style="154" customWidth="1"/>
    <col min="23" max="241" width="10.28515625" style="144"/>
    <col min="242" max="242" width="6.85546875" style="144" customWidth="1"/>
    <col min="243" max="243" width="39.85546875" style="144" customWidth="1"/>
    <col min="244" max="244" width="6" style="144" customWidth="1"/>
    <col min="245" max="245" width="12.28515625" style="144" customWidth="1"/>
    <col min="246" max="246" width="11.85546875" style="144" customWidth="1"/>
    <col min="247" max="247" width="12.42578125" style="144" customWidth="1"/>
    <col min="248" max="248" width="11.42578125" style="144" customWidth="1"/>
    <col min="249" max="249" width="12" style="144" customWidth="1"/>
    <col min="250" max="252" width="12.42578125" style="144" customWidth="1"/>
    <col min="253" max="253" width="11.7109375" style="144" customWidth="1"/>
    <col min="254" max="254" width="12" style="144" customWidth="1"/>
    <col min="255" max="255" width="12.42578125" style="144" customWidth="1"/>
    <col min="256" max="256" width="15.42578125" style="144" customWidth="1"/>
    <col min="257" max="257" width="14.28515625" style="144" customWidth="1"/>
    <col min="258" max="258" width="15.7109375" style="144" customWidth="1"/>
    <col min="259" max="259" width="14.28515625" style="144" customWidth="1"/>
    <col min="260" max="260" width="12.7109375" style="144" customWidth="1"/>
    <col min="261" max="264" width="13.28515625" style="144" customWidth="1"/>
    <col min="265" max="497" width="10.28515625" style="144"/>
    <col min="498" max="498" width="6.85546875" style="144" customWidth="1"/>
    <col min="499" max="499" width="39.85546875" style="144" customWidth="1"/>
    <col min="500" max="500" width="6" style="144" customWidth="1"/>
    <col min="501" max="501" width="12.28515625" style="144" customWidth="1"/>
    <col min="502" max="502" width="11.85546875" style="144" customWidth="1"/>
    <col min="503" max="503" width="12.42578125" style="144" customWidth="1"/>
    <col min="504" max="504" width="11.42578125" style="144" customWidth="1"/>
    <col min="505" max="505" width="12" style="144" customWidth="1"/>
    <col min="506" max="508" width="12.42578125" style="144" customWidth="1"/>
    <col min="509" max="509" width="11.7109375" style="144" customWidth="1"/>
    <col min="510" max="510" width="12" style="144" customWidth="1"/>
    <col min="511" max="511" width="12.42578125" style="144" customWidth="1"/>
    <col min="512" max="512" width="15.42578125" style="144" customWidth="1"/>
    <col min="513" max="513" width="14.28515625" style="144" customWidth="1"/>
    <col min="514" max="514" width="15.7109375" style="144" customWidth="1"/>
    <col min="515" max="515" width="14.28515625" style="144" customWidth="1"/>
    <col min="516" max="516" width="12.7109375" style="144" customWidth="1"/>
    <col min="517" max="520" width="13.28515625" style="144" customWidth="1"/>
    <col min="521" max="753" width="10.28515625" style="144"/>
    <col min="754" max="754" width="6.85546875" style="144" customWidth="1"/>
    <col min="755" max="755" width="39.85546875" style="144" customWidth="1"/>
    <col min="756" max="756" width="6" style="144" customWidth="1"/>
    <col min="757" max="757" width="12.28515625" style="144" customWidth="1"/>
    <col min="758" max="758" width="11.85546875" style="144" customWidth="1"/>
    <col min="759" max="759" width="12.42578125" style="144" customWidth="1"/>
    <col min="760" max="760" width="11.42578125" style="144" customWidth="1"/>
    <col min="761" max="761" width="12" style="144" customWidth="1"/>
    <col min="762" max="764" width="12.42578125" style="144" customWidth="1"/>
    <col min="765" max="765" width="11.7109375" style="144" customWidth="1"/>
    <col min="766" max="766" width="12" style="144" customWidth="1"/>
    <col min="767" max="767" width="12.42578125" style="144" customWidth="1"/>
    <col min="768" max="768" width="15.42578125" style="144" customWidth="1"/>
    <col min="769" max="769" width="14.28515625" style="144" customWidth="1"/>
    <col min="770" max="770" width="15.7109375" style="144" customWidth="1"/>
    <col min="771" max="771" width="14.28515625" style="144" customWidth="1"/>
    <col min="772" max="772" width="12.7109375" style="144" customWidth="1"/>
    <col min="773" max="776" width="13.28515625" style="144" customWidth="1"/>
    <col min="777" max="1009" width="10.28515625" style="144"/>
    <col min="1010" max="1010" width="6.85546875" style="144" customWidth="1"/>
    <col min="1011" max="1011" width="39.85546875" style="144" customWidth="1"/>
    <col min="1012" max="1012" width="6" style="144" customWidth="1"/>
    <col min="1013" max="1013" width="12.28515625" style="144" customWidth="1"/>
    <col min="1014" max="1014" width="11.85546875" style="144" customWidth="1"/>
    <col min="1015" max="1015" width="12.42578125" style="144" customWidth="1"/>
    <col min="1016" max="1016" width="11.42578125" style="144" customWidth="1"/>
    <col min="1017" max="1017" width="12" style="144" customWidth="1"/>
    <col min="1018" max="1020" width="12.42578125" style="144" customWidth="1"/>
    <col min="1021" max="1021" width="11.7109375" style="144" customWidth="1"/>
    <col min="1022" max="1022" width="12" style="144" customWidth="1"/>
    <col min="1023" max="1023" width="12.42578125" style="144" customWidth="1"/>
    <col min="1024" max="1024" width="15.42578125" style="144" customWidth="1"/>
    <col min="1025" max="1025" width="14.28515625" style="144" customWidth="1"/>
    <col min="1026" max="1026" width="15.7109375" style="144" customWidth="1"/>
    <col min="1027" max="1027" width="14.28515625" style="144" customWidth="1"/>
    <col min="1028" max="1028" width="12.7109375" style="144" customWidth="1"/>
    <col min="1029" max="1032" width="13.28515625" style="144" customWidth="1"/>
    <col min="1033" max="1265" width="10.28515625" style="144"/>
    <col min="1266" max="1266" width="6.85546875" style="144" customWidth="1"/>
    <col min="1267" max="1267" width="39.85546875" style="144" customWidth="1"/>
    <col min="1268" max="1268" width="6" style="144" customWidth="1"/>
    <col min="1269" max="1269" width="12.28515625" style="144" customWidth="1"/>
    <col min="1270" max="1270" width="11.85546875" style="144" customWidth="1"/>
    <col min="1271" max="1271" width="12.42578125" style="144" customWidth="1"/>
    <col min="1272" max="1272" width="11.42578125" style="144" customWidth="1"/>
    <col min="1273" max="1273" width="12" style="144" customWidth="1"/>
    <col min="1274" max="1276" width="12.42578125" style="144" customWidth="1"/>
    <col min="1277" max="1277" width="11.7109375" style="144" customWidth="1"/>
    <col min="1278" max="1278" width="12" style="144" customWidth="1"/>
    <col min="1279" max="1279" width="12.42578125" style="144" customWidth="1"/>
    <col min="1280" max="1280" width="15.42578125" style="144" customWidth="1"/>
    <col min="1281" max="1281" width="14.28515625" style="144" customWidth="1"/>
    <col min="1282" max="1282" width="15.7109375" style="144" customWidth="1"/>
    <col min="1283" max="1283" width="14.28515625" style="144" customWidth="1"/>
    <col min="1284" max="1284" width="12.7109375" style="144" customWidth="1"/>
    <col min="1285" max="1288" width="13.28515625" style="144" customWidth="1"/>
    <col min="1289" max="1521" width="10.28515625" style="144"/>
    <col min="1522" max="1522" width="6.85546875" style="144" customWidth="1"/>
    <col min="1523" max="1523" width="39.85546875" style="144" customWidth="1"/>
    <col min="1524" max="1524" width="6" style="144" customWidth="1"/>
    <col min="1525" max="1525" width="12.28515625" style="144" customWidth="1"/>
    <col min="1526" max="1526" width="11.85546875" style="144" customWidth="1"/>
    <col min="1527" max="1527" width="12.42578125" style="144" customWidth="1"/>
    <col min="1528" max="1528" width="11.42578125" style="144" customWidth="1"/>
    <col min="1529" max="1529" width="12" style="144" customWidth="1"/>
    <col min="1530" max="1532" width="12.42578125" style="144" customWidth="1"/>
    <col min="1533" max="1533" width="11.7109375" style="144" customWidth="1"/>
    <col min="1534" max="1534" width="12" style="144" customWidth="1"/>
    <col min="1535" max="1535" width="12.42578125" style="144" customWidth="1"/>
    <col min="1536" max="1536" width="15.42578125" style="144" customWidth="1"/>
    <col min="1537" max="1537" width="14.28515625" style="144" customWidth="1"/>
    <col min="1538" max="1538" width="15.7109375" style="144" customWidth="1"/>
    <col min="1539" max="1539" width="14.28515625" style="144" customWidth="1"/>
    <col min="1540" max="1540" width="12.7109375" style="144" customWidth="1"/>
    <col min="1541" max="1544" width="13.28515625" style="144" customWidth="1"/>
    <col min="1545" max="1777" width="10.28515625" style="144"/>
    <col min="1778" max="1778" width="6.85546875" style="144" customWidth="1"/>
    <col min="1779" max="1779" width="39.85546875" style="144" customWidth="1"/>
    <col min="1780" max="1780" width="6" style="144" customWidth="1"/>
    <col min="1781" max="1781" width="12.28515625" style="144" customWidth="1"/>
    <col min="1782" max="1782" width="11.85546875" style="144" customWidth="1"/>
    <col min="1783" max="1783" width="12.42578125" style="144" customWidth="1"/>
    <col min="1784" max="1784" width="11.42578125" style="144" customWidth="1"/>
    <col min="1785" max="1785" width="12" style="144" customWidth="1"/>
    <col min="1786" max="1788" width="12.42578125" style="144" customWidth="1"/>
    <col min="1789" max="1789" width="11.7109375" style="144" customWidth="1"/>
    <col min="1790" max="1790" width="12" style="144" customWidth="1"/>
    <col min="1791" max="1791" width="12.42578125" style="144" customWidth="1"/>
    <col min="1792" max="1792" width="15.42578125" style="144" customWidth="1"/>
    <col min="1793" max="1793" width="14.28515625" style="144" customWidth="1"/>
    <col min="1794" max="1794" width="15.7109375" style="144" customWidth="1"/>
    <col min="1795" max="1795" width="14.28515625" style="144" customWidth="1"/>
    <col min="1796" max="1796" width="12.7109375" style="144" customWidth="1"/>
    <col min="1797" max="1800" width="13.28515625" style="144" customWidth="1"/>
    <col min="1801" max="2033" width="10.28515625" style="144"/>
    <col min="2034" max="2034" width="6.85546875" style="144" customWidth="1"/>
    <col min="2035" max="2035" width="39.85546875" style="144" customWidth="1"/>
    <col min="2036" max="2036" width="6" style="144" customWidth="1"/>
    <col min="2037" max="2037" width="12.28515625" style="144" customWidth="1"/>
    <col min="2038" max="2038" width="11.85546875" style="144" customWidth="1"/>
    <col min="2039" max="2039" width="12.42578125" style="144" customWidth="1"/>
    <col min="2040" max="2040" width="11.42578125" style="144" customWidth="1"/>
    <col min="2041" max="2041" width="12" style="144" customWidth="1"/>
    <col min="2042" max="2044" width="12.42578125" style="144" customWidth="1"/>
    <col min="2045" max="2045" width="11.7109375" style="144" customWidth="1"/>
    <col min="2046" max="2046" width="12" style="144" customWidth="1"/>
    <col min="2047" max="2047" width="12.42578125" style="144" customWidth="1"/>
    <col min="2048" max="2048" width="15.42578125" style="144" customWidth="1"/>
    <col min="2049" max="2049" width="14.28515625" style="144" customWidth="1"/>
    <col min="2050" max="2050" width="15.7109375" style="144" customWidth="1"/>
    <col min="2051" max="2051" width="14.28515625" style="144" customWidth="1"/>
    <col min="2052" max="2052" width="12.7109375" style="144" customWidth="1"/>
    <col min="2053" max="2056" width="13.28515625" style="144" customWidth="1"/>
    <col min="2057" max="2289" width="10.28515625" style="144"/>
    <col min="2290" max="2290" width="6.85546875" style="144" customWidth="1"/>
    <col min="2291" max="2291" width="39.85546875" style="144" customWidth="1"/>
    <col min="2292" max="2292" width="6" style="144" customWidth="1"/>
    <col min="2293" max="2293" width="12.28515625" style="144" customWidth="1"/>
    <col min="2294" max="2294" width="11.85546875" style="144" customWidth="1"/>
    <col min="2295" max="2295" width="12.42578125" style="144" customWidth="1"/>
    <col min="2296" max="2296" width="11.42578125" style="144" customWidth="1"/>
    <col min="2297" max="2297" width="12" style="144" customWidth="1"/>
    <col min="2298" max="2300" width="12.42578125" style="144" customWidth="1"/>
    <col min="2301" max="2301" width="11.7109375" style="144" customWidth="1"/>
    <col min="2302" max="2302" width="12" style="144" customWidth="1"/>
    <col min="2303" max="2303" width="12.42578125" style="144" customWidth="1"/>
    <col min="2304" max="2304" width="15.42578125" style="144" customWidth="1"/>
    <col min="2305" max="2305" width="14.28515625" style="144" customWidth="1"/>
    <col min="2306" max="2306" width="15.7109375" style="144" customWidth="1"/>
    <col min="2307" max="2307" width="14.28515625" style="144" customWidth="1"/>
    <col min="2308" max="2308" width="12.7109375" style="144" customWidth="1"/>
    <col min="2309" max="2312" width="13.28515625" style="144" customWidth="1"/>
    <col min="2313" max="2545" width="10.28515625" style="144"/>
    <col min="2546" max="2546" width="6.85546875" style="144" customWidth="1"/>
    <col min="2547" max="2547" width="39.85546875" style="144" customWidth="1"/>
    <col min="2548" max="2548" width="6" style="144" customWidth="1"/>
    <col min="2549" max="2549" width="12.28515625" style="144" customWidth="1"/>
    <col min="2550" max="2550" width="11.85546875" style="144" customWidth="1"/>
    <col min="2551" max="2551" width="12.42578125" style="144" customWidth="1"/>
    <col min="2552" max="2552" width="11.42578125" style="144" customWidth="1"/>
    <col min="2553" max="2553" width="12" style="144" customWidth="1"/>
    <col min="2554" max="2556" width="12.42578125" style="144" customWidth="1"/>
    <col min="2557" max="2557" width="11.7109375" style="144" customWidth="1"/>
    <col min="2558" max="2558" width="12" style="144" customWidth="1"/>
    <col min="2559" max="2559" width="12.42578125" style="144" customWidth="1"/>
    <col min="2560" max="2560" width="15.42578125" style="144" customWidth="1"/>
    <col min="2561" max="2561" width="14.28515625" style="144" customWidth="1"/>
    <col min="2562" max="2562" width="15.7109375" style="144" customWidth="1"/>
    <col min="2563" max="2563" width="14.28515625" style="144" customWidth="1"/>
    <col min="2564" max="2564" width="12.7109375" style="144" customWidth="1"/>
    <col min="2565" max="2568" width="13.28515625" style="144" customWidth="1"/>
    <col min="2569" max="2801" width="10.28515625" style="144"/>
    <col min="2802" max="2802" width="6.85546875" style="144" customWidth="1"/>
    <col min="2803" max="2803" width="39.85546875" style="144" customWidth="1"/>
    <col min="2804" max="2804" width="6" style="144" customWidth="1"/>
    <col min="2805" max="2805" width="12.28515625" style="144" customWidth="1"/>
    <col min="2806" max="2806" width="11.85546875" style="144" customWidth="1"/>
    <col min="2807" max="2807" width="12.42578125" style="144" customWidth="1"/>
    <col min="2808" max="2808" width="11.42578125" style="144" customWidth="1"/>
    <col min="2809" max="2809" width="12" style="144" customWidth="1"/>
    <col min="2810" max="2812" width="12.42578125" style="144" customWidth="1"/>
    <col min="2813" max="2813" width="11.7109375" style="144" customWidth="1"/>
    <col min="2814" max="2814" width="12" style="144" customWidth="1"/>
    <col min="2815" max="2815" width="12.42578125" style="144" customWidth="1"/>
    <col min="2816" max="2816" width="15.42578125" style="144" customWidth="1"/>
    <col min="2817" max="2817" width="14.28515625" style="144" customWidth="1"/>
    <col min="2818" max="2818" width="15.7109375" style="144" customWidth="1"/>
    <col min="2819" max="2819" width="14.28515625" style="144" customWidth="1"/>
    <col min="2820" max="2820" width="12.7109375" style="144" customWidth="1"/>
    <col min="2821" max="2824" width="13.28515625" style="144" customWidth="1"/>
    <col min="2825" max="3057" width="10.28515625" style="144"/>
    <col min="3058" max="3058" width="6.85546875" style="144" customWidth="1"/>
    <col min="3059" max="3059" width="39.85546875" style="144" customWidth="1"/>
    <col min="3060" max="3060" width="6" style="144" customWidth="1"/>
    <col min="3061" max="3061" width="12.28515625" style="144" customWidth="1"/>
    <col min="3062" max="3062" width="11.85546875" style="144" customWidth="1"/>
    <col min="3063" max="3063" width="12.42578125" style="144" customWidth="1"/>
    <col min="3064" max="3064" width="11.42578125" style="144" customWidth="1"/>
    <col min="3065" max="3065" width="12" style="144" customWidth="1"/>
    <col min="3066" max="3068" width="12.42578125" style="144" customWidth="1"/>
    <col min="3069" max="3069" width="11.7109375" style="144" customWidth="1"/>
    <col min="3070" max="3070" width="12" style="144" customWidth="1"/>
    <col min="3071" max="3071" width="12.42578125" style="144" customWidth="1"/>
    <col min="3072" max="3072" width="15.42578125" style="144" customWidth="1"/>
    <col min="3073" max="3073" width="14.28515625" style="144" customWidth="1"/>
    <col min="3074" max="3074" width="15.7109375" style="144" customWidth="1"/>
    <col min="3075" max="3075" width="14.28515625" style="144" customWidth="1"/>
    <col min="3076" max="3076" width="12.7109375" style="144" customWidth="1"/>
    <col min="3077" max="3080" width="13.28515625" style="144" customWidth="1"/>
    <col min="3081" max="3313" width="10.28515625" style="144"/>
    <col min="3314" max="3314" width="6.85546875" style="144" customWidth="1"/>
    <col min="3315" max="3315" width="39.85546875" style="144" customWidth="1"/>
    <col min="3316" max="3316" width="6" style="144" customWidth="1"/>
    <col min="3317" max="3317" width="12.28515625" style="144" customWidth="1"/>
    <col min="3318" max="3318" width="11.85546875" style="144" customWidth="1"/>
    <col min="3319" max="3319" width="12.42578125" style="144" customWidth="1"/>
    <col min="3320" max="3320" width="11.42578125" style="144" customWidth="1"/>
    <col min="3321" max="3321" width="12" style="144" customWidth="1"/>
    <col min="3322" max="3324" width="12.42578125" style="144" customWidth="1"/>
    <col min="3325" max="3325" width="11.7109375" style="144" customWidth="1"/>
    <col min="3326" max="3326" width="12" style="144" customWidth="1"/>
    <col min="3327" max="3327" width="12.42578125" style="144" customWidth="1"/>
    <col min="3328" max="3328" width="15.42578125" style="144" customWidth="1"/>
    <col min="3329" max="3329" width="14.28515625" style="144" customWidth="1"/>
    <col min="3330" max="3330" width="15.7109375" style="144" customWidth="1"/>
    <col min="3331" max="3331" width="14.28515625" style="144" customWidth="1"/>
    <col min="3332" max="3332" width="12.7109375" style="144" customWidth="1"/>
    <col min="3333" max="3336" width="13.28515625" style="144" customWidth="1"/>
    <col min="3337" max="3569" width="10.28515625" style="144"/>
    <col min="3570" max="3570" width="6.85546875" style="144" customWidth="1"/>
    <col min="3571" max="3571" width="39.85546875" style="144" customWidth="1"/>
    <col min="3572" max="3572" width="6" style="144" customWidth="1"/>
    <col min="3573" max="3573" width="12.28515625" style="144" customWidth="1"/>
    <col min="3574" max="3574" width="11.85546875" style="144" customWidth="1"/>
    <col min="3575" max="3575" width="12.42578125" style="144" customWidth="1"/>
    <col min="3576" max="3576" width="11.42578125" style="144" customWidth="1"/>
    <col min="3577" max="3577" width="12" style="144" customWidth="1"/>
    <col min="3578" max="3580" width="12.42578125" style="144" customWidth="1"/>
    <col min="3581" max="3581" width="11.7109375" style="144" customWidth="1"/>
    <col min="3582" max="3582" width="12" style="144" customWidth="1"/>
    <col min="3583" max="3583" width="12.42578125" style="144" customWidth="1"/>
    <col min="3584" max="3584" width="15.42578125" style="144" customWidth="1"/>
    <col min="3585" max="3585" width="14.28515625" style="144" customWidth="1"/>
    <col min="3586" max="3586" width="15.7109375" style="144" customWidth="1"/>
    <col min="3587" max="3587" width="14.28515625" style="144" customWidth="1"/>
    <col min="3588" max="3588" width="12.7109375" style="144" customWidth="1"/>
    <col min="3589" max="3592" width="13.28515625" style="144" customWidth="1"/>
    <col min="3593" max="3825" width="10.28515625" style="144"/>
    <col min="3826" max="3826" width="6.85546875" style="144" customWidth="1"/>
    <col min="3827" max="3827" width="39.85546875" style="144" customWidth="1"/>
    <col min="3828" max="3828" width="6" style="144" customWidth="1"/>
    <col min="3829" max="3829" width="12.28515625" style="144" customWidth="1"/>
    <col min="3830" max="3830" width="11.85546875" style="144" customWidth="1"/>
    <col min="3831" max="3831" width="12.42578125" style="144" customWidth="1"/>
    <col min="3832" max="3832" width="11.42578125" style="144" customWidth="1"/>
    <col min="3833" max="3833" width="12" style="144" customWidth="1"/>
    <col min="3834" max="3836" width="12.42578125" style="144" customWidth="1"/>
    <col min="3837" max="3837" width="11.7109375" style="144" customWidth="1"/>
    <col min="3838" max="3838" width="12" style="144" customWidth="1"/>
    <col min="3839" max="3839" width="12.42578125" style="144" customWidth="1"/>
    <col min="3840" max="3840" width="15.42578125" style="144" customWidth="1"/>
    <col min="3841" max="3841" width="14.28515625" style="144" customWidth="1"/>
    <col min="3842" max="3842" width="15.7109375" style="144" customWidth="1"/>
    <col min="3843" max="3843" width="14.28515625" style="144" customWidth="1"/>
    <col min="3844" max="3844" width="12.7109375" style="144" customWidth="1"/>
    <col min="3845" max="3848" width="13.28515625" style="144" customWidth="1"/>
    <col min="3849" max="4081" width="10.28515625" style="144"/>
    <col min="4082" max="4082" width="6.85546875" style="144" customWidth="1"/>
    <col min="4083" max="4083" width="39.85546875" style="144" customWidth="1"/>
    <col min="4084" max="4084" width="6" style="144" customWidth="1"/>
    <col min="4085" max="4085" width="12.28515625" style="144" customWidth="1"/>
    <col min="4086" max="4086" width="11.85546875" style="144" customWidth="1"/>
    <col min="4087" max="4087" width="12.42578125" style="144" customWidth="1"/>
    <col min="4088" max="4088" width="11.42578125" style="144" customWidth="1"/>
    <col min="4089" max="4089" width="12" style="144" customWidth="1"/>
    <col min="4090" max="4092" width="12.42578125" style="144" customWidth="1"/>
    <col min="4093" max="4093" width="11.7109375" style="144" customWidth="1"/>
    <col min="4094" max="4094" width="12" style="144" customWidth="1"/>
    <col min="4095" max="4095" width="12.42578125" style="144" customWidth="1"/>
    <col min="4096" max="4096" width="15.42578125" style="144" customWidth="1"/>
    <col min="4097" max="4097" width="14.28515625" style="144" customWidth="1"/>
    <col min="4098" max="4098" width="15.7109375" style="144" customWidth="1"/>
    <col min="4099" max="4099" width="14.28515625" style="144" customWidth="1"/>
    <col min="4100" max="4100" width="12.7109375" style="144" customWidth="1"/>
    <col min="4101" max="4104" width="13.28515625" style="144" customWidth="1"/>
    <col min="4105" max="4337" width="10.28515625" style="144"/>
    <col min="4338" max="4338" width="6.85546875" style="144" customWidth="1"/>
    <col min="4339" max="4339" width="39.85546875" style="144" customWidth="1"/>
    <col min="4340" max="4340" width="6" style="144" customWidth="1"/>
    <col min="4341" max="4341" width="12.28515625" style="144" customWidth="1"/>
    <col min="4342" max="4342" width="11.85546875" style="144" customWidth="1"/>
    <col min="4343" max="4343" width="12.42578125" style="144" customWidth="1"/>
    <col min="4344" max="4344" width="11.42578125" style="144" customWidth="1"/>
    <col min="4345" max="4345" width="12" style="144" customWidth="1"/>
    <col min="4346" max="4348" width="12.42578125" style="144" customWidth="1"/>
    <col min="4349" max="4349" width="11.7109375" style="144" customWidth="1"/>
    <col min="4350" max="4350" width="12" style="144" customWidth="1"/>
    <col min="4351" max="4351" width="12.42578125" style="144" customWidth="1"/>
    <col min="4352" max="4352" width="15.42578125" style="144" customWidth="1"/>
    <col min="4353" max="4353" width="14.28515625" style="144" customWidth="1"/>
    <col min="4354" max="4354" width="15.7109375" style="144" customWidth="1"/>
    <col min="4355" max="4355" width="14.28515625" style="144" customWidth="1"/>
    <col min="4356" max="4356" width="12.7109375" style="144" customWidth="1"/>
    <col min="4357" max="4360" width="13.28515625" style="144" customWidth="1"/>
    <col min="4361" max="4593" width="10.28515625" style="144"/>
    <col min="4594" max="4594" width="6.85546875" style="144" customWidth="1"/>
    <col min="4595" max="4595" width="39.85546875" style="144" customWidth="1"/>
    <col min="4596" max="4596" width="6" style="144" customWidth="1"/>
    <col min="4597" max="4597" width="12.28515625" style="144" customWidth="1"/>
    <col min="4598" max="4598" width="11.85546875" style="144" customWidth="1"/>
    <col min="4599" max="4599" width="12.42578125" style="144" customWidth="1"/>
    <col min="4600" max="4600" width="11.42578125" style="144" customWidth="1"/>
    <col min="4601" max="4601" width="12" style="144" customWidth="1"/>
    <col min="4602" max="4604" width="12.42578125" style="144" customWidth="1"/>
    <col min="4605" max="4605" width="11.7109375" style="144" customWidth="1"/>
    <col min="4606" max="4606" width="12" style="144" customWidth="1"/>
    <col min="4607" max="4607" width="12.42578125" style="144" customWidth="1"/>
    <col min="4608" max="4608" width="15.42578125" style="144" customWidth="1"/>
    <col min="4609" max="4609" width="14.28515625" style="144" customWidth="1"/>
    <col min="4610" max="4610" width="15.7109375" style="144" customWidth="1"/>
    <col min="4611" max="4611" width="14.28515625" style="144" customWidth="1"/>
    <col min="4612" max="4612" width="12.7109375" style="144" customWidth="1"/>
    <col min="4613" max="4616" width="13.28515625" style="144" customWidth="1"/>
    <col min="4617" max="4849" width="10.28515625" style="144"/>
    <col min="4850" max="4850" width="6.85546875" style="144" customWidth="1"/>
    <col min="4851" max="4851" width="39.85546875" style="144" customWidth="1"/>
    <col min="4852" max="4852" width="6" style="144" customWidth="1"/>
    <col min="4853" max="4853" width="12.28515625" style="144" customWidth="1"/>
    <col min="4854" max="4854" width="11.85546875" style="144" customWidth="1"/>
    <col min="4855" max="4855" width="12.42578125" style="144" customWidth="1"/>
    <col min="4856" max="4856" width="11.42578125" style="144" customWidth="1"/>
    <col min="4857" max="4857" width="12" style="144" customWidth="1"/>
    <col min="4858" max="4860" width="12.42578125" style="144" customWidth="1"/>
    <col min="4861" max="4861" width="11.7109375" style="144" customWidth="1"/>
    <col min="4862" max="4862" width="12" style="144" customWidth="1"/>
    <col min="4863" max="4863" width="12.42578125" style="144" customWidth="1"/>
    <col min="4864" max="4864" width="15.42578125" style="144" customWidth="1"/>
    <col min="4865" max="4865" width="14.28515625" style="144" customWidth="1"/>
    <col min="4866" max="4866" width="15.7109375" style="144" customWidth="1"/>
    <col min="4867" max="4867" width="14.28515625" style="144" customWidth="1"/>
    <col min="4868" max="4868" width="12.7109375" style="144" customWidth="1"/>
    <col min="4869" max="4872" width="13.28515625" style="144" customWidth="1"/>
    <col min="4873" max="5105" width="10.28515625" style="144"/>
    <col min="5106" max="5106" width="6.85546875" style="144" customWidth="1"/>
    <col min="5107" max="5107" width="39.85546875" style="144" customWidth="1"/>
    <col min="5108" max="5108" width="6" style="144" customWidth="1"/>
    <col min="5109" max="5109" width="12.28515625" style="144" customWidth="1"/>
    <col min="5110" max="5110" width="11.85546875" style="144" customWidth="1"/>
    <col min="5111" max="5111" width="12.42578125" style="144" customWidth="1"/>
    <col min="5112" max="5112" width="11.42578125" style="144" customWidth="1"/>
    <col min="5113" max="5113" width="12" style="144" customWidth="1"/>
    <col min="5114" max="5116" width="12.42578125" style="144" customWidth="1"/>
    <col min="5117" max="5117" width="11.7109375" style="144" customWidth="1"/>
    <col min="5118" max="5118" width="12" style="144" customWidth="1"/>
    <col min="5119" max="5119" width="12.42578125" style="144" customWidth="1"/>
    <col min="5120" max="5120" width="15.42578125" style="144" customWidth="1"/>
    <col min="5121" max="5121" width="14.28515625" style="144" customWidth="1"/>
    <col min="5122" max="5122" width="15.7109375" style="144" customWidth="1"/>
    <col min="5123" max="5123" width="14.28515625" style="144" customWidth="1"/>
    <col min="5124" max="5124" width="12.7109375" style="144" customWidth="1"/>
    <col min="5125" max="5128" width="13.28515625" style="144" customWidth="1"/>
    <col min="5129" max="5361" width="10.28515625" style="144"/>
    <col min="5362" max="5362" width="6.85546875" style="144" customWidth="1"/>
    <col min="5363" max="5363" width="39.85546875" style="144" customWidth="1"/>
    <col min="5364" max="5364" width="6" style="144" customWidth="1"/>
    <col min="5365" max="5365" width="12.28515625" style="144" customWidth="1"/>
    <col min="5366" max="5366" width="11.85546875" style="144" customWidth="1"/>
    <col min="5367" max="5367" width="12.42578125" style="144" customWidth="1"/>
    <col min="5368" max="5368" width="11.42578125" style="144" customWidth="1"/>
    <col min="5369" max="5369" width="12" style="144" customWidth="1"/>
    <col min="5370" max="5372" width="12.42578125" style="144" customWidth="1"/>
    <col min="5373" max="5373" width="11.7109375" style="144" customWidth="1"/>
    <col min="5374" max="5374" width="12" style="144" customWidth="1"/>
    <col min="5375" max="5375" width="12.42578125" style="144" customWidth="1"/>
    <col min="5376" max="5376" width="15.42578125" style="144" customWidth="1"/>
    <col min="5377" max="5377" width="14.28515625" style="144" customWidth="1"/>
    <col min="5378" max="5378" width="15.7109375" style="144" customWidth="1"/>
    <col min="5379" max="5379" width="14.28515625" style="144" customWidth="1"/>
    <col min="5380" max="5380" width="12.7109375" style="144" customWidth="1"/>
    <col min="5381" max="5384" width="13.28515625" style="144" customWidth="1"/>
    <col min="5385" max="5617" width="10.28515625" style="144"/>
    <col min="5618" max="5618" width="6.85546875" style="144" customWidth="1"/>
    <col min="5619" max="5619" width="39.85546875" style="144" customWidth="1"/>
    <col min="5620" max="5620" width="6" style="144" customWidth="1"/>
    <col min="5621" max="5621" width="12.28515625" style="144" customWidth="1"/>
    <col min="5622" max="5622" width="11.85546875" style="144" customWidth="1"/>
    <col min="5623" max="5623" width="12.42578125" style="144" customWidth="1"/>
    <col min="5624" max="5624" width="11.42578125" style="144" customWidth="1"/>
    <col min="5625" max="5625" width="12" style="144" customWidth="1"/>
    <col min="5626" max="5628" width="12.42578125" style="144" customWidth="1"/>
    <col min="5629" max="5629" width="11.7109375" style="144" customWidth="1"/>
    <col min="5630" max="5630" width="12" style="144" customWidth="1"/>
    <col min="5631" max="5631" width="12.42578125" style="144" customWidth="1"/>
    <col min="5632" max="5632" width="15.42578125" style="144" customWidth="1"/>
    <col min="5633" max="5633" width="14.28515625" style="144" customWidth="1"/>
    <col min="5634" max="5634" width="15.7109375" style="144" customWidth="1"/>
    <col min="5635" max="5635" width="14.28515625" style="144" customWidth="1"/>
    <col min="5636" max="5636" width="12.7109375" style="144" customWidth="1"/>
    <col min="5637" max="5640" width="13.28515625" style="144" customWidth="1"/>
    <col min="5641" max="5873" width="10.28515625" style="144"/>
    <col min="5874" max="5874" width="6.85546875" style="144" customWidth="1"/>
    <col min="5875" max="5875" width="39.85546875" style="144" customWidth="1"/>
    <col min="5876" max="5876" width="6" style="144" customWidth="1"/>
    <col min="5877" max="5877" width="12.28515625" style="144" customWidth="1"/>
    <col min="5878" max="5878" width="11.85546875" style="144" customWidth="1"/>
    <col min="5879" max="5879" width="12.42578125" style="144" customWidth="1"/>
    <col min="5880" max="5880" width="11.42578125" style="144" customWidth="1"/>
    <col min="5881" max="5881" width="12" style="144" customWidth="1"/>
    <col min="5882" max="5884" width="12.42578125" style="144" customWidth="1"/>
    <col min="5885" max="5885" width="11.7109375" style="144" customWidth="1"/>
    <col min="5886" max="5886" width="12" style="144" customWidth="1"/>
    <col min="5887" max="5887" width="12.42578125" style="144" customWidth="1"/>
    <col min="5888" max="5888" width="15.42578125" style="144" customWidth="1"/>
    <col min="5889" max="5889" width="14.28515625" style="144" customWidth="1"/>
    <col min="5890" max="5890" width="15.7109375" style="144" customWidth="1"/>
    <col min="5891" max="5891" width="14.28515625" style="144" customWidth="1"/>
    <col min="5892" max="5892" width="12.7109375" style="144" customWidth="1"/>
    <col min="5893" max="5896" width="13.28515625" style="144" customWidth="1"/>
    <col min="5897" max="6129" width="10.28515625" style="144"/>
    <col min="6130" max="6130" width="6.85546875" style="144" customWidth="1"/>
    <col min="6131" max="6131" width="39.85546875" style="144" customWidth="1"/>
    <col min="6132" max="6132" width="6" style="144" customWidth="1"/>
    <col min="6133" max="6133" width="12.28515625" style="144" customWidth="1"/>
    <col min="6134" max="6134" width="11.85546875" style="144" customWidth="1"/>
    <col min="6135" max="6135" width="12.42578125" style="144" customWidth="1"/>
    <col min="6136" max="6136" width="11.42578125" style="144" customWidth="1"/>
    <col min="6137" max="6137" width="12" style="144" customWidth="1"/>
    <col min="6138" max="6140" width="12.42578125" style="144" customWidth="1"/>
    <col min="6141" max="6141" width="11.7109375" style="144" customWidth="1"/>
    <col min="6142" max="6142" width="12" style="144" customWidth="1"/>
    <col min="6143" max="6143" width="12.42578125" style="144" customWidth="1"/>
    <col min="6144" max="6144" width="15.42578125" style="144" customWidth="1"/>
    <col min="6145" max="6145" width="14.28515625" style="144" customWidth="1"/>
    <col min="6146" max="6146" width="15.7109375" style="144" customWidth="1"/>
    <col min="6147" max="6147" width="14.28515625" style="144" customWidth="1"/>
    <col min="6148" max="6148" width="12.7109375" style="144" customWidth="1"/>
    <col min="6149" max="6152" width="13.28515625" style="144" customWidth="1"/>
    <col min="6153" max="6385" width="10.28515625" style="144"/>
    <col min="6386" max="6386" width="6.85546875" style="144" customWidth="1"/>
    <col min="6387" max="6387" width="39.85546875" style="144" customWidth="1"/>
    <col min="6388" max="6388" width="6" style="144" customWidth="1"/>
    <col min="6389" max="6389" width="12.28515625" style="144" customWidth="1"/>
    <col min="6390" max="6390" width="11.85546875" style="144" customWidth="1"/>
    <col min="6391" max="6391" width="12.42578125" style="144" customWidth="1"/>
    <col min="6392" max="6392" width="11.42578125" style="144" customWidth="1"/>
    <col min="6393" max="6393" width="12" style="144" customWidth="1"/>
    <col min="6394" max="6396" width="12.42578125" style="144" customWidth="1"/>
    <col min="6397" max="6397" width="11.7109375" style="144" customWidth="1"/>
    <col min="6398" max="6398" width="12" style="144" customWidth="1"/>
    <col min="6399" max="6399" width="12.42578125" style="144" customWidth="1"/>
    <col min="6400" max="6400" width="15.42578125" style="144" customWidth="1"/>
    <col min="6401" max="6401" width="14.28515625" style="144" customWidth="1"/>
    <col min="6402" max="6402" width="15.7109375" style="144" customWidth="1"/>
    <col min="6403" max="6403" width="14.28515625" style="144" customWidth="1"/>
    <col min="6404" max="6404" width="12.7109375" style="144" customWidth="1"/>
    <col min="6405" max="6408" width="13.28515625" style="144" customWidth="1"/>
    <col min="6409" max="6641" width="10.28515625" style="144"/>
    <col min="6642" max="6642" width="6.85546875" style="144" customWidth="1"/>
    <col min="6643" max="6643" width="39.85546875" style="144" customWidth="1"/>
    <col min="6644" max="6644" width="6" style="144" customWidth="1"/>
    <col min="6645" max="6645" width="12.28515625" style="144" customWidth="1"/>
    <col min="6646" max="6646" width="11.85546875" style="144" customWidth="1"/>
    <col min="6647" max="6647" width="12.42578125" style="144" customWidth="1"/>
    <col min="6648" max="6648" width="11.42578125" style="144" customWidth="1"/>
    <col min="6649" max="6649" width="12" style="144" customWidth="1"/>
    <col min="6650" max="6652" width="12.42578125" style="144" customWidth="1"/>
    <col min="6653" max="6653" width="11.7109375" style="144" customWidth="1"/>
    <col min="6654" max="6654" width="12" style="144" customWidth="1"/>
    <col min="6655" max="6655" width="12.42578125" style="144" customWidth="1"/>
    <col min="6656" max="6656" width="15.42578125" style="144" customWidth="1"/>
    <col min="6657" max="6657" width="14.28515625" style="144" customWidth="1"/>
    <col min="6658" max="6658" width="15.7109375" style="144" customWidth="1"/>
    <col min="6659" max="6659" width="14.28515625" style="144" customWidth="1"/>
    <col min="6660" max="6660" width="12.7109375" style="144" customWidth="1"/>
    <col min="6661" max="6664" width="13.28515625" style="144" customWidth="1"/>
    <col min="6665" max="6897" width="10.28515625" style="144"/>
    <col min="6898" max="6898" width="6.85546875" style="144" customWidth="1"/>
    <col min="6899" max="6899" width="39.85546875" style="144" customWidth="1"/>
    <col min="6900" max="6900" width="6" style="144" customWidth="1"/>
    <col min="6901" max="6901" width="12.28515625" style="144" customWidth="1"/>
    <col min="6902" max="6902" width="11.85546875" style="144" customWidth="1"/>
    <col min="6903" max="6903" width="12.42578125" style="144" customWidth="1"/>
    <col min="6904" max="6904" width="11.42578125" style="144" customWidth="1"/>
    <col min="6905" max="6905" width="12" style="144" customWidth="1"/>
    <col min="6906" max="6908" width="12.42578125" style="144" customWidth="1"/>
    <col min="6909" max="6909" width="11.7109375" style="144" customWidth="1"/>
    <col min="6910" max="6910" width="12" style="144" customWidth="1"/>
    <col min="6911" max="6911" width="12.42578125" style="144" customWidth="1"/>
    <col min="6912" max="6912" width="15.42578125" style="144" customWidth="1"/>
    <col min="6913" max="6913" width="14.28515625" style="144" customWidth="1"/>
    <col min="6914" max="6914" width="15.7109375" style="144" customWidth="1"/>
    <col min="6915" max="6915" width="14.28515625" style="144" customWidth="1"/>
    <col min="6916" max="6916" width="12.7109375" style="144" customWidth="1"/>
    <col min="6917" max="6920" width="13.28515625" style="144" customWidth="1"/>
    <col min="6921" max="7153" width="10.28515625" style="144"/>
    <col min="7154" max="7154" width="6.85546875" style="144" customWidth="1"/>
    <col min="7155" max="7155" width="39.85546875" style="144" customWidth="1"/>
    <col min="7156" max="7156" width="6" style="144" customWidth="1"/>
    <col min="7157" max="7157" width="12.28515625" style="144" customWidth="1"/>
    <col min="7158" max="7158" width="11.85546875" style="144" customWidth="1"/>
    <col min="7159" max="7159" width="12.42578125" style="144" customWidth="1"/>
    <col min="7160" max="7160" width="11.42578125" style="144" customWidth="1"/>
    <col min="7161" max="7161" width="12" style="144" customWidth="1"/>
    <col min="7162" max="7164" width="12.42578125" style="144" customWidth="1"/>
    <col min="7165" max="7165" width="11.7109375" style="144" customWidth="1"/>
    <col min="7166" max="7166" width="12" style="144" customWidth="1"/>
    <col min="7167" max="7167" width="12.42578125" style="144" customWidth="1"/>
    <col min="7168" max="7168" width="15.42578125" style="144" customWidth="1"/>
    <col min="7169" max="7169" width="14.28515625" style="144" customWidth="1"/>
    <col min="7170" max="7170" width="15.7109375" style="144" customWidth="1"/>
    <col min="7171" max="7171" width="14.28515625" style="144" customWidth="1"/>
    <col min="7172" max="7172" width="12.7109375" style="144" customWidth="1"/>
    <col min="7173" max="7176" width="13.28515625" style="144" customWidth="1"/>
    <col min="7177" max="7409" width="10.28515625" style="144"/>
    <col min="7410" max="7410" width="6.85546875" style="144" customWidth="1"/>
    <col min="7411" max="7411" width="39.85546875" style="144" customWidth="1"/>
    <col min="7412" max="7412" width="6" style="144" customWidth="1"/>
    <col min="7413" max="7413" width="12.28515625" style="144" customWidth="1"/>
    <col min="7414" max="7414" width="11.85546875" style="144" customWidth="1"/>
    <col min="7415" max="7415" width="12.42578125" style="144" customWidth="1"/>
    <col min="7416" max="7416" width="11.42578125" style="144" customWidth="1"/>
    <col min="7417" max="7417" width="12" style="144" customWidth="1"/>
    <col min="7418" max="7420" width="12.42578125" style="144" customWidth="1"/>
    <col min="7421" max="7421" width="11.7109375" style="144" customWidth="1"/>
    <col min="7422" max="7422" width="12" style="144" customWidth="1"/>
    <col min="7423" max="7423" width="12.42578125" style="144" customWidth="1"/>
    <col min="7424" max="7424" width="15.42578125" style="144" customWidth="1"/>
    <col min="7425" max="7425" width="14.28515625" style="144" customWidth="1"/>
    <col min="7426" max="7426" width="15.7109375" style="144" customWidth="1"/>
    <col min="7427" max="7427" width="14.28515625" style="144" customWidth="1"/>
    <col min="7428" max="7428" width="12.7109375" style="144" customWidth="1"/>
    <col min="7429" max="7432" width="13.28515625" style="144" customWidth="1"/>
    <col min="7433" max="7665" width="10.28515625" style="144"/>
    <col min="7666" max="7666" width="6.85546875" style="144" customWidth="1"/>
    <col min="7667" max="7667" width="39.85546875" style="144" customWidth="1"/>
    <col min="7668" max="7668" width="6" style="144" customWidth="1"/>
    <col min="7669" max="7669" width="12.28515625" style="144" customWidth="1"/>
    <col min="7670" max="7670" width="11.85546875" style="144" customWidth="1"/>
    <col min="7671" max="7671" width="12.42578125" style="144" customWidth="1"/>
    <col min="7672" max="7672" width="11.42578125" style="144" customWidth="1"/>
    <col min="7673" max="7673" width="12" style="144" customWidth="1"/>
    <col min="7674" max="7676" width="12.42578125" style="144" customWidth="1"/>
    <col min="7677" max="7677" width="11.7109375" style="144" customWidth="1"/>
    <col min="7678" max="7678" width="12" style="144" customWidth="1"/>
    <col min="7679" max="7679" width="12.42578125" style="144" customWidth="1"/>
    <col min="7680" max="7680" width="15.42578125" style="144" customWidth="1"/>
    <col min="7681" max="7681" width="14.28515625" style="144" customWidth="1"/>
    <col min="7682" max="7682" width="15.7109375" style="144" customWidth="1"/>
    <col min="7683" max="7683" width="14.28515625" style="144" customWidth="1"/>
    <col min="7684" max="7684" width="12.7109375" style="144" customWidth="1"/>
    <col min="7685" max="7688" width="13.28515625" style="144" customWidth="1"/>
    <col min="7689" max="7921" width="10.28515625" style="144"/>
    <col min="7922" max="7922" width="6.85546875" style="144" customWidth="1"/>
    <col min="7923" max="7923" width="39.85546875" style="144" customWidth="1"/>
    <col min="7924" max="7924" width="6" style="144" customWidth="1"/>
    <col min="7925" max="7925" width="12.28515625" style="144" customWidth="1"/>
    <col min="7926" max="7926" width="11.85546875" style="144" customWidth="1"/>
    <col min="7927" max="7927" width="12.42578125" style="144" customWidth="1"/>
    <col min="7928" max="7928" width="11.42578125" style="144" customWidth="1"/>
    <col min="7929" max="7929" width="12" style="144" customWidth="1"/>
    <col min="7930" max="7932" width="12.42578125" style="144" customWidth="1"/>
    <col min="7933" max="7933" width="11.7109375" style="144" customWidth="1"/>
    <col min="7934" max="7934" width="12" style="144" customWidth="1"/>
    <col min="7935" max="7935" width="12.42578125" style="144" customWidth="1"/>
    <col min="7936" max="7936" width="15.42578125" style="144" customWidth="1"/>
    <col min="7937" max="7937" width="14.28515625" style="144" customWidth="1"/>
    <col min="7938" max="7938" width="15.7109375" style="144" customWidth="1"/>
    <col min="7939" max="7939" width="14.28515625" style="144" customWidth="1"/>
    <col min="7940" max="7940" width="12.7109375" style="144" customWidth="1"/>
    <col min="7941" max="7944" width="13.28515625" style="144" customWidth="1"/>
    <col min="7945" max="8177" width="10.28515625" style="144"/>
    <col min="8178" max="8178" width="6.85546875" style="144" customWidth="1"/>
    <col min="8179" max="8179" width="39.85546875" style="144" customWidth="1"/>
    <col min="8180" max="8180" width="6" style="144" customWidth="1"/>
    <col min="8181" max="8181" width="12.28515625" style="144" customWidth="1"/>
    <col min="8182" max="8182" width="11.85546875" style="144" customWidth="1"/>
    <col min="8183" max="8183" width="12.42578125" style="144" customWidth="1"/>
    <col min="8184" max="8184" width="11.42578125" style="144" customWidth="1"/>
    <col min="8185" max="8185" width="12" style="144" customWidth="1"/>
    <col min="8186" max="8188" width="12.42578125" style="144" customWidth="1"/>
    <col min="8189" max="8189" width="11.7109375" style="144" customWidth="1"/>
    <col min="8190" max="8190" width="12" style="144" customWidth="1"/>
    <col min="8191" max="8191" width="12.42578125" style="144" customWidth="1"/>
    <col min="8192" max="8192" width="15.42578125" style="144" customWidth="1"/>
    <col min="8193" max="8193" width="14.28515625" style="144" customWidth="1"/>
    <col min="8194" max="8194" width="15.7109375" style="144" customWidth="1"/>
    <col min="8195" max="8195" width="14.28515625" style="144" customWidth="1"/>
    <col min="8196" max="8196" width="12.7109375" style="144" customWidth="1"/>
    <col min="8197" max="8200" width="13.28515625" style="144" customWidth="1"/>
    <col min="8201" max="8433" width="10.28515625" style="144"/>
    <col min="8434" max="8434" width="6.85546875" style="144" customWidth="1"/>
    <col min="8435" max="8435" width="39.85546875" style="144" customWidth="1"/>
    <col min="8436" max="8436" width="6" style="144" customWidth="1"/>
    <col min="8437" max="8437" width="12.28515625" style="144" customWidth="1"/>
    <col min="8438" max="8438" width="11.85546875" style="144" customWidth="1"/>
    <col min="8439" max="8439" width="12.42578125" style="144" customWidth="1"/>
    <col min="8440" max="8440" width="11.42578125" style="144" customWidth="1"/>
    <col min="8441" max="8441" width="12" style="144" customWidth="1"/>
    <col min="8442" max="8444" width="12.42578125" style="144" customWidth="1"/>
    <col min="8445" max="8445" width="11.7109375" style="144" customWidth="1"/>
    <col min="8446" max="8446" width="12" style="144" customWidth="1"/>
    <col min="8447" max="8447" width="12.42578125" style="144" customWidth="1"/>
    <col min="8448" max="8448" width="15.42578125" style="144" customWidth="1"/>
    <col min="8449" max="8449" width="14.28515625" style="144" customWidth="1"/>
    <col min="8450" max="8450" width="15.7109375" style="144" customWidth="1"/>
    <col min="8451" max="8451" width="14.28515625" style="144" customWidth="1"/>
    <col min="8452" max="8452" width="12.7109375" style="144" customWidth="1"/>
    <col min="8453" max="8456" width="13.28515625" style="144" customWidth="1"/>
    <col min="8457" max="8689" width="10.28515625" style="144"/>
    <col min="8690" max="8690" width="6.85546875" style="144" customWidth="1"/>
    <col min="8691" max="8691" width="39.85546875" style="144" customWidth="1"/>
    <col min="8692" max="8692" width="6" style="144" customWidth="1"/>
    <col min="8693" max="8693" width="12.28515625" style="144" customWidth="1"/>
    <col min="8694" max="8694" width="11.85546875" style="144" customWidth="1"/>
    <col min="8695" max="8695" width="12.42578125" style="144" customWidth="1"/>
    <col min="8696" max="8696" width="11.42578125" style="144" customWidth="1"/>
    <col min="8697" max="8697" width="12" style="144" customWidth="1"/>
    <col min="8698" max="8700" width="12.42578125" style="144" customWidth="1"/>
    <col min="8701" max="8701" width="11.7109375" style="144" customWidth="1"/>
    <col min="8702" max="8702" width="12" style="144" customWidth="1"/>
    <col min="8703" max="8703" width="12.42578125" style="144" customWidth="1"/>
    <col min="8704" max="8704" width="15.42578125" style="144" customWidth="1"/>
    <col min="8705" max="8705" width="14.28515625" style="144" customWidth="1"/>
    <col min="8706" max="8706" width="15.7109375" style="144" customWidth="1"/>
    <col min="8707" max="8707" width="14.28515625" style="144" customWidth="1"/>
    <col min="8708" max="8708" width="12.7109375" style="144" customWidth="1"/>
    <col min="8709" max="8712" width="13.28515625" style="144" customWidth="1"/>
    <col min="8713" max="8945" width="10.28515625" style="144"/>
    <col min="8946" max="8946" width="6.85546875" style="144" customWidth="1"/>
    <col min="8947" max="8947" width="39.85546875" style="144" customWidth="1"/>
    <col min="8948" max="8948" width="6" style="144" customWidth="1"/>
    <col min="8949" max="8949" width="12.28515625" style="144" customWidth="1"/>
    <col min="8950" max="8950" width="11.85546875" style="144" customWidth="1"/>
    <col min="8951" max="8951" width="12.42578125" style="144" customWidth="1"/>
    <col min="8952" max="8952" width="11.42578125" style="144" customWidth="1"/>
    <col min="8953" max="8953" width="12" style="144" customWidth="1"/>
    <col min="8954" max="8956" width="12.42578125" style="144" customWidth="1"/>
    <col min="8957" max="8957" width="11.7109375" style="144" customWidth="1"/>
    <col min="8958" max="8958" width="12" style="144" customWidth="1"/>
    <col min="8959" max="8959" width="12.42578125" style="144" customWidth="1"/>
    <col min="8960" max="8960" width="15.42578125" style="144" customWidth="1"/>
    <col min="8961" max="8961" width="14.28515625" style="144" customWidth="1"/>
    <col min="8962" max="8962" width="15.7109375" style="144" customWidth="1"/>
    <col min="8963" max="8963" width="14.28515625" style="144" customWidth="1"/>
    <col min="8964" max="8964" width="12.7109375" style="144" customWidth="1"/>
    <col min="8965" max="8968" width="13.28515625" style="144" customWidth="1"/>
    <col min="8969" max="9201" width="10.28515625" style="144"/>
    <col min="9202" max="9202" width="6.85546875" style="144" customWidth="1"/>
    <col min="9203" max="9203" width="39.85546875" style="144" customWidth="1"/>
    <col min="9204" max="9204" width="6" style="144" customWidth="1"/>
    <col min="9205" max="9205" width="12.28515625" style="144" customWidth="1"/>
    <col min="9206" max="9206" width="11.85546875" style="144" customWidth="1"/>
    <col min="9207" max="9207" width="12.42578125" style="144" customWidth="1"/>
    <col min="9208" max="9208" width="11.42578125" style="144" customWidth="1"/>
    <col min="9209" max="9209" width="12" style="144" customWidth="1"/>
    <col min="9210" max="9212" width="12.42578125" style="144" customWidth="1"/>
    <col min="9213" max="9213" width="11.7109375" style="144" customWidth="1"/>
    <col min="9214" max="9214" width="12" style="144" customWidth="1"/>
    <col min="9215" max="9215" width="12.42578125" style="144" customWidth="1"/>
    <col min="9216" max="9216" width="15.42578125" style="144" customWidth="1"/>
    <col min="9217" max="9217" width="14.28515625" style="144" customWidth="1"/>
    <col min="9218" max="9218" width="15.7109375" style="144" customWidth="1"/>
    <col min="9219" max="9219" width="14.28515625" style="144" customWidth="1"/>
    <col min="9220" max="9220" width="12.7109375" style="144" customWidth="1"/>
    <col min="9221" max="9224" width="13.28515625" style="144" customWidth="1"/>
    <col min="9225" max="9457" width="10.28515625" style="144"/>
    <col min="9458" max="9458" width="6.85546875" style="144" customWidth="1"/>
    <col min="9459" max="9459" width="39.85546875" style="144" customWidth="1"/>
    <col min="9460" max="9460" width="6" style="144" customWidth="1"/>
    <col min="9461" max="9461" width="12.28515625" style="144" customWidth="1"/>
    <col min="9462" max="9462" width="11.85546875" style="144" customWidth="1"/>
    <col min="9463" max="9463" width="12.42578125" style="144" customWidth="1"/>
    <col min="9464" max="9464" width="11.42578125" style="144" customWidth="1"/>
    <col min="9465" max="9465" width="12" style="144" customWidth="1"/>
    <col min="9466" max="9468" width="12.42578125" style="144" customWidth="1"/>
    <col min="9469" max="9469" width="11.7109375" style="144" customWidth="1"/>
    <col min="9470" max="9470" width="12" style="144" customWidth="1"/>
    <col min="9471" max="9471" width="12.42578125" style="144" customWidth="1"/>
    <col min="9472" max="9472" width="15.42578125" style="144" customWidth="1"/>
    <col min="9473" max="9473" width="14.28515625" style="144" customWidth="1"/>
    <col min="9474" max="9474" width="15.7109375" style="144" customWidth="1"/>
    <col min="9475" max="9475" width="14.28515625" style="144" customWidth="1"/>
    <col min="9476" max="9476" width="12.7109375" style="144" customWidth="1"/>
    <col min="9477" max="9480" width="13.28515625" style="144" customWidth="1"/>
    <col min="9481" max="9713" width="10.28515625" style="144"/>
    <col min="9714" max="9714" width="6.85546875" style="144" customWidth="1"/>
    <col min="9715" max="9715" width="39.85546875" style="144" customWidth="1"/>
    <col min="9716" max="9716" width="6" style="144" customWidth="1"/>
    <col min="9717" max="9717" width="12.28515625" style="144" customWidth="1"/>
    <col min="9718" max="9718" width="11.85546875" style="144" customWidth="1"/>
    <col min="9719" max="9719" width="12.42578125" style="144" customWidth="1"/>
    <col min="9720" max="9720" width="11.42578125" style="144" customWidth="1"/>
    <col min="9721" max="9721" width="12" style="144" customWidth="1"/>
    <col min="9722" max="9724" width="12.42578125" style="144" customWidth="1"/>
    <col min="9725" max="9725" width="11.7109375" style="144" customWidth="1"/>
    <col min="9726" max="9726" width="12" style="144" customWidth="1"/>
    <col min="9727" max="9727" width="12.42578125" style="144" customWidth="1"/>
    <col min="9728" max="9728" width="15.42578125" style="144" customWidth="1"/>
    <col min="9729" max="9729" width="14.28515625" style="144" customWidth="1"/>
    <col min="9730" max="9730" width="15.7109375" style="144" customWidth="1"/>
    <col min="9731" max="9731" width="14.28515625" style="144" customWidth="1"/>
    <col min="9732" max="9732" width="12.7109375" style="144" customWidth="1"/>
    <col min="9733" max="9736" width="13.28515625" style="144" customWidth="1"/>
    <col min="9737" max="9969" width="10.28515625" style="144"/>
    <col min="9970" max="9970" width="6.85546875" style="144" customWidth="1"/>
    <col min="9971" max="9971" width="39.85546875" style="144" customWidth="1"/>
    <col min="9972" max="9972" width="6" style="144" customWidth="1"/>
    <col min="9973" max="9973" width="12.28515625" style="144" customWidth="1"/>
    <col min="9974" max="9974" width="11.85546875" style="144" customWidth="1"/>
    <col min="9975" max="9975" width="12.42578125" style="144" customWidth="1"/>
    <col min="9976" max="9976" width="11.42578125" style="144" customWidth="1"/>
    <col min="9977" max="9977" width="12" style="144" customWidth="1"/>
    <col min="9978" max="9980" width="12.42578125" style="144" customWidth="1"/>
    <col min="9981" max="9981" width="11.7109375" style="144" customWidth="1"/>
    <col min="9982" max="9982" width="12" style="144" customWidth="1"/>
    <col min="9983" max="9983" width="12.42578125" style="144" customWidth="1"/>
    <col min="9984" max="9984" width="15.42578125" style="144" customWidth="1"/>
    <col min="9985" max="9985" width="14.28515625" style="144" customWidth="1"/>
    <col min="9986" max="9986" width="15.7109375" style="144" customWidth="1"/>
    <col min="9987" max="9987" width="14.28515625" style="144" customWidth="1"/>
    <col min="9988" max="9988" width="12.7109375" style="144" customWidth="1"/>
    <col min="9989" max="9992" width="13.28515625" style="144" customWidth="1"/>
    <col min="9993" max="10225" width="10.28515625" style="144"/>
    <col min="10226" max="10226" width="6.85546875" style="144" customWidth="1"/>
    <col min="10227" max="10227" width="39.85546875" style="144" customWidth="1"/>
    <col min="10228" max="10228" width="6" style="144" customWidth="1"/>
    <col min="10229" max="10229" width="12.28515625" style="144" customWidth="1"/>
    <col min="10230" max="10230" width="11.85546875" style="144" customWidth="1"/>
    <col min="10231" max="10231" width="12.42578125" style="144" customWidth="1"/>
    <col min="10232" max="10232" width="11.42578125" style="144" customWidth="1"/>
    <col min="10233" max="10233" width="12" style="144" customWidth="1"/>
    <col min="10234" max="10236" width="12.42578125" style="144" customWidth="1"/>
    <col min="10237" max="10237" width="11.7109375" style="144" customWidth="1"/>
    <col min="10238" max="10238" width="12" style="144" customWidth="1"/>
    <col min="10239" max="10239" width="12.42578125" style="144" customWidth="1"/>
    <col min="10240" max="10240" width="15.42578125" style="144" customWidth="1"/>
    <col min="10241" max="10241" width="14.28515625" style="144" customWidth="1"/>
    <col min="10242" max="10242" width="15.7109375" style="144" customWidth="1"/>
    <col min="10243" max="10243" width="14.28515625" style="144" customWidth="1"/>
    <col min="10244" max="10244" width="12.7109375" style="144" customWidth="1"/>
    <col min="10245" max="10248" width="13.28515625" style="144" customWidth="1"/>
    <col min="10249" max="10481" width="10.28515625" style="144"/>
    <col min="10482" max="10482" width="6.85546875" style="144" customWidth="1"/>
    <col min="10483" max="10483" width="39.85546875" style="144" customWidth="1"/>
    <col min="10484" max="10484" width="6" style="144" customWidth="1"/>
    <col min="10485" max="10485" width="12.28515625" style="144" customWidth="1"/>
    <col min="10486" max="10486" width="11.85546875" style="144" customWidth="1"/>
    <col min="10487" max="10487" width="12.42578125" style="144" customWidth="1"/>
    <col min="10488" max="10488" width="11.42578125" style="144" customWidth="1"/>
    <col min="10489" max="10489" width="12" style="144" customWidth="1"/>
    <col min="10490" max="10492" width="12.42578125" style="144" customWidth="1"/>
    <col min="10493" max="10493" width="11.7109375" style="144" customWidth="1"/>
    <col min="10494" max="10494" width="12" style="144" customWidth="1"/>
    <col min="10495" max="10495" width="12.42578125" style="144" customWidth="1"/>
    <col min="10496" max="10496" width="15.42578125" style="144" customWidth="1"/>
    <col min="10497" max="10497" width="14.28515625" style="144" customWidth="1"/>
    <col min="10498" max="10498" width="15.7109375" style="144" customWidth="1"/>
    <col min="10499" max="10499" width="14.28515625" style="144" customWidth="1"/>
    <col min="10500" max="10500" width="12.7109375" style="144" customWidth="1"/>
    <col min="10501" max="10504" width="13.28515625" style="144" customWidth="1"/>
    <col min="10505" max="10737" width="10.28515625" style="144"/>
    <col min="10738" max="10738" width="6.85546875" style="144" customWidth="1"/>
    <col min="10739" max="10739" width="39.85546875" style="144" customWidth="1"/>
    <col min="10740" max="10740" width="6" style="144" customWidth="1"/>
    <col min="10741" max="10741" width="12.28515625" style="144" customWidth="1"/>
    <col min="10742" max="10742" width="11.85546875" style="144" customWidth="1"/>
    <col min="10743" max="10743" width="12.42578125" style="144" customWidth="1"/>
    <col min="10744" max="10744" width="11.42578125" style="144" customWidth="1"/>
    <col min="10745" max="10745" width="12" style="144" customWidth="1"/>
    <col min="10746" max="10748" width="12.42578125" style="144" customWidth="1"/>
    <col min="10749" max="10749" width="11.7109375" style="144" customWidth="1"/>
    <col min="10750" max="10750" width="12" style="144" customWidth="1"/>
    <col min="10751" max="10751" width="12.42578125" style="144" customWidth="1"/>
    <col min="10752" max="10752" width="15.42578125" style="144" customWidth="1"/>
    <col min="10753" max="10753" width="14.28515625" style="144" customWidth="1"/>
    <col min="10754" max="10754" width="15.7109375" style="144" customWidth="1"/>
    <col min="10755" max="10755" width="14.28515625" style="144" customWidth="1"/>
    <col min="10756" max="10756" width="12.7109375" style="144" customWidth="1"/>
    <col min="10757" max="10760" width="13.28515625" style="144" customWidth="1"/>
    <col min="10761" max="10993" width="10.28515625" style="144"/>
    <col min="10994" max="10994" width="6.85546875" style="144" customWidth="1"/>
    <col min="10995" max="10995" width="39.85546875" style="144" customWidth="1"/>
    <col min="10996" max="10996" width="6" style="144" customWidth="1"/>
    <col min="10997" max="10997" width="12.28515625" style="144" customWidth="1"/>
    <col min="10998" max="10998" width="11.85546875" style="144" customWidth="1"/>
    <col min="10999" max="10999" width="12.42578125" style="144" customWidth="1"/>
    <col min="11000" max="11000" width="11.42578125" style="144" customWidth="1"/>
    <col min="11001" max="11001" width="12" style="144" customWidth="1"/>
    <col min="11002" max="11004" width="12.42578125" style="144" customWidth="1"/>
    <col min="11005" max="11005" width="11.7109375" style="144" customWidth="1"/>
    <col min="11006" max="11006" width="12" style="144" customWidth="1"/>
    <col min="11007" max="11007" width="12.42578125" style="144" customWidth="1"/>
    <col min="11008" max="11008" width="15.42578125" style="144" customWidth="1"/>
    <col min="11009" max="11009" width="14.28515625" style="144" customWidth="1"/>
    <col min="11010" max="11010" width="15.7109375" style="144" customWidth="1"/>
    <col min="11011" max="11011" width="14.28515625" style="144" customWidth="1"/>
    <col min="11012" max="11012" width="12.7109375" style="144" customWidth="1"/>
    <col min="11013" max="11016" width="13.28515625" style="144" customWidth="1"/>
    <col min="11017" max="11249" width="10.28515625" style="144"/>
    <col min="11250" max="11250" width="6.85546875" style="144" customWidth="1"/>
    <col min="11251" max="11251" width="39.85546875" style="144" customWidth="1"/>
    <col min="11252" max="11252" width="6" style="144" customWidth="1"/>
    <col min="11253" max="11253" width="12.28515625" style="144" customWidth="1"/>
    <col min="11254" max="11254" width="11.85546875" style="144" customWidth="1"/>
    <col min="11255" max="11255" width="12.42578125" style="144" customWidth="1"/>
    <col min="11256" max="11256" width="11.42578125" style="144" customWidth="1"/>
    <col min="11257" max="11257" width="12" style="144" customWidth="1"/>
    <col min="11258" max="11260" width="12.42578125" style="144" customWidth="1"/>
    <col min="11261" max="11261" width="11.7109375" style="144" customWidth="1"/>
    <col min="11262" max="11262" width="12" style="144" customWidth="1"/>
    <col min="11263" max="11263" width="12.42578125" style="144" customWidth="1"/>
    <col min="11264" max="11264" width="15.42578125" style="144" customWidth="1"/>
    <col min="11265" max="11265" width="14.28515625" style="144" customWidth="1"/>
    <col min="11266" max="11266" width="15.7109375" style="144" customWidth="1"/>
    <col min="11267" max="11267" width="14.28515625" style="144" customWidth="1"/>
    <col min="11268" max="11268" width="12.7109375" style="144" customWidth="1"/>
    <col min="11269" max="11272" width="13.28515625" style="144" customWidth="1"/>
    <col min="11273" max="11505" width="10.28515625" style="144"/>
    <col min="11506" max="11506" width="6.85546875" style="144" customWidth="1"/>
    <col min="11507" max="11507" width="39.85546875" style="144" customWidth="1"/>
    <col min="11508" max="11508" width="6" style="144" customWidth="1"/>
    <col min="11509" max="11509" width="12.28515625" style="144" customWidth="1"/>
    <col min="11510" max="11510" width="11.85546875" style="144" customWidth="1"/>
    <col min="11511" max="11511" width="12.42578125" style="144" customWidth="1"/>
    <col min="11512" max="11512" width="11.42578125" style="144" customWidth="1"/>
    <col min="11513" max="11513" width="12" style="144" customWidth="1"/>
    <col min="11514" max="11516" width="12.42578125" style="144" customWidth="1"/>
    <col min="11517" max="11517" width="11.7109375" style="144" customWidth="1"/>
    <col min="11518" max="11518" width="12" style="144" customWidth="1"/>
    <col min="11519" max="11519" width="12.42578125" style="144" customWidth="1"/>
    <col min="11520" max="11520" width="15.42578125" style="144" customWidth="1"/>
    <col min="11521" max="11521" width="14.28515625" style="144" customWidth="1"/>
    <col min="11522" max="11522" width="15.7109375" style="144" customWidth="1"/>
    <col min="11523" max="11523" width="14.28515625" style="144" customWidth="1"/>
    <col min="11524" max="11524" width="12.7109375" style="144" customWidth="1"/>
    <col min="11525" max="11528" width="13.28515625" style="144" customWidth="1"/>
    <col min="11529" max="11761" width="10.28515625" style="144"/>
    <col min="11762" max="11762" width="6.85546875" style="144" customWidth="1"/>
    <col min="11763" max="11763" width="39.85546875" style="144" customWidth="1"/>
    <col min="11764" max="11764" width="6" style="144" customWidth="1"/>
    <col min="11765" max="11765" width="12.28515625" style="144" customWidth="1"/>
    <col min="11766" max="11766" width="11.85546875" style="144" customWidth="1"/>
    <col min="11767" max="11767" width="12.42578125" style="144" customWidth="1"/>
    <col min="11768" max="11768" width="11.42578125" style="144" customWidth="1"/>
    <col min="11769" max="11769" width="12" style="144" customWidth="1"/>
    <col min="11770" max="11772" width="12.42578125" style="144" customWidth="1"/>
    <col min="11773" max="11773" width="11.7109375" style="144" customWidth="1"/>
    <col min="11774" max="11774" width="12" style="144" customWidth="1"/>
    <col min="11775" max="11775" width="12.42578125" style="144" customWidth="1"/>
    <col min="11776" max="11776" width="15.42578125" style="144" customWidth="1"/>
    <col min="11777" max="11777" width="14.28515625" style="144" customWidth="1"/>
    <col min="11778" max="11778" width="15.7109375" style="144" customWidth="1"/>
    <col min="11779" max="11779" width="14.28515625" style="144" customWidth="1"/>
    <col min="11780" max="11780" width="12.7109375" style="144" customWidth="1"/>
    <col min="11781" max="11784" width="13.28515625" style="144" customWidth="1"/>
    <col min="11785" max="12017" width="10.28515625" style="144"/>
    <col min="12018" max="12018" width="6.85546875" style="144" customWidth="1"/>
    <col min="12019" max="12019" width="39.85546875" style="144" customWidth="1"/>
    <col min="12020" max="12020" width="6" style="144" customWidth="1"/>
    <col min="12021" max="12021" width="12.28515625" style="144" customWidth="1"/>
    <col min="12022" max="12022" width="11.85546875" style="144" customWidth="1"/>
    <col min="12023" max="12023" width="12.42578125" style="144" customWidth="1"/>
    <col min="12024" max="12024" width="11.42578125" style="144" customWidth="1"/>
    <col min="12025" max="12025" width="12" style="144" customWidth="1"/>
    <col min="12026" max="12028" width="12.42578125" style="144" customWidth="1"/>
    <col min="12029" max="12029" width="11.7109375" style="144" customWidth="1"/>
    <col min="12030" max="12030" width="12" style="144" customWidth="1"/>
    <col min="12031" max="12031" width="12.42578125" style="144" customWidth="1"/>
    <col min="12032" max="12032" width="15.42578125" style="144" customWidth="1"/>
    <col min="12033" max="12033" width="14.28515625" style="144" customWidth="1"/>
    <col min="12034" max="12034" width="15.7109375" style="144" customWidth="1"/>
    <col min="12035" max="12035" width="14.28515625" style="144" customWidth="1"/>
    <col min="12036" max="12036" width="12.7109375" style="144" customWidth="1"/>
    <col min="12037" max="12040" width="13.28515625" style="144" customWidth="1"/>
    <col min="12041" max="12273" width="10.28515625" style="144"/>
    <col min="12274" max="12274" width="6.85546875" style="144" customWidth="1"/>
    <col min="12275" max="12275" width="39.85546875" style="144" customWidth="1"/>
    <col min="12276" max="12276" width="6" style="144" customWidth="1"/>
    <col min="12277" max="12277" width="12.28515625" style="144" customWidth="1"/>
    <col min="12278" max="12278" width="11.85546875" style="144" customWidth="1"/>
    <col min="12279" max="12279" width="12.42578125" style="144" customWidth="1"/>
    <col min="12280" max="12280" width="11.42578125" style="144" customWidth="1"/>
    <col min="12281" max="12281" width="12" style="144" customWidth="1"/>
    <col min="12282" max="12284" width="12.42578125" style="144" customWidth="1"/>
    <col min="12285" max="12285" width="11.7109375" style="144" customWidth="1"/>
    <col min="12286" max="12286" width="12" style="144" customWidth="1"/>
    <col min="12287" max="12287" width="12.42578125" style="144" customWidth="1"/>
    <col min="12288" max="12288" width="15.42578125" style="144" customWidth="1"/>
    <col min="12289" max="12289" width="14.28515625" style="144" customWidth="1"/>
    <col min="12290" max="12290" width="15.7109375" style="144" customWidth="1"/>
    <col min="12291" max="12291" width="14.28515625" style="144" customWidth="1"/>
    <col min="12292" max="12292" width="12.7109375" style="144" customWidth="1"/>
    <col min="12293" max="12296" width="13.28515625" style="144" customWidth="1"/>
    <col min="12297" max="12529" width="10.28515625" style="144"/>
    <col min="12530" max="12530" width="6.85546875" style="144" customWidth="1"/>
    <col min="12531" max="12531" width="39.85546875" style="144" customWidth="1"/>
    <col min="12532" max="12532" width="6" style="144" customWidth="1"/>
    <col min="12533" max="12533" width="12.28515625" style="144" customWidth="1"/>
    <col min="12534" max="12534" width="11.85546875" style="144" customWidth="1"/>
    <col min="12535" max="12535" width="12.42578125" style="144" customWidth="1"/>
    <col min="12536" max="12536" width="11.42578125" style="144" customWidth="1"/>
    <col min="12537" max="12537" width="12" style="144" customWidth="1"/>
    <col min="12538" max="12540" width="12.42578125" style="144" customWidth="1"/>
    <col min="12541" max="12541" width="11.7109375" style="144" customWidth="1"/>
    <col min="12542" max="12542" width="12" style="144" customWidth="1"/>
    <col min="12543" max="12543" width="12.42578125" style="144" customWidth="1"/>
    <col min="12544" max="12544" width="15.42578125" style="144" customWidth="1"/>
    <col min="12545" max="12545" width="14.28515625" style="144" customWidth="1"/>
    <col min="12546" max="12546" width="15.7109375" style="144" customWidth="1"/>
    <col min="12547" max="12547" width="14.28515625" style="144" customWidth="1"/>
    <col min="12548" max="12548" width="12.7109375" style="144" customWidth="1"/>
    <col min="12549" max="12552" width="13.28515625" style="144" customWidth="1"/>
    <col min="12553" max="12785" width="10.28515625" style="144"/>
    <col min="12786" max="12786" width="6.85546875" style="144" customWidth="1"/>
    <col min="12787" max="12787" width="39.85546875" style="144" customWidth="1"/>
    <col min="12788" max="12788" width="6" style="144" customWidth="1"/>
    <col min="12789" max="12789" width="12.28515625" style="144" customWidth="1"/>
    <col min="12790" max="12790" width="11.85546875" style="144" customWidth="1"/>
    <col min="12791" max="12791" width="12.42578125" style="144" customWidth="1"/>
    <col min="12792" max="12792" width="11.42578125" style="144" customWidth="1"/>
    <col min="12793" max="12793" width="12" style="144" customWidth="1"/>
    <col min="12794" max="12796" width="12.42578125" style="144" customWidth="1"/>
    <col min="12797" max="12797" width="11.7109375" style="144" customWidth="1"/>
    <col min="12798" max="12798" width="12" style="144" customWidth="1"/>
    <col min="12799" max="12799" width="12.42578125" style="144" customWidth="1"/>
    <col min="12800" max="12800" width="15.42578125" style="144" customWidth="1"/>
    <col min="12801" max="12801" width="14.28515625" style="144" customWidth="1"/>
    <col min="12802" max="12802" width="15.7109375" style="144" customWidth="1"/>
    <col min="12803" max="12803" width="14.28515625" style="144" customWidth="1"/>
    <col min="12804" max="12804" width="12.7109375" style="144" customWidth="1"/>
    <col min="12805" max="12808" width="13.28515625" style="144" customWidth="1"/>
    <col min="12809" max="13041" width="10.28515625" style="144"/>
    <col min="13042" max="13042" width="6.85546875" style="144" customWidth="1"/>
    <col min="13043" max="13043" width="39.85546875" style="144" customWidth="1"/>
    <col min="13044" max="13044" width="6" style="144" customWidth="1"/>
    <col min="13045" max="13045" width="12.28515625" style="144" customWidth="1"/>
    <col min="13046" max="13046" width="11.85546875" style="144" customWidth="1"/>
    <col min="13047" max="13047" width="12.42578125" style="144" customWidth="1"/>
    <col min="13048" max="13048" width="11.42578125" style="144" customWidth="1"/>
    <col min="13049" max="13049" width="12" style="144" customWidth="1"/>
    <col min="13050" max="13052" width="12.42578125" style="144" customWidth="1"/>
    <col min="13053" max="13053" width="11.7109375" style="144" customWidth="1"/>
    <col min="13054" max="13054" width="12" style="144" customWidth="1"/>
    <col min="13055" max="13055" width="12.42578125" style="144" customWidth="1"/>
    <col min="13056" max="13056" width="15.42578125" style="144" customWidth="1"/>
    <col min="13057" max="13057" width="14.28515625" style="144" customWidth="1"/>
    <col min="13058" max="13058" width="15.7109375" style="144" customWidth="1"/>
    <col min="13059" max="13059" width="14.28515625" style="144" customWidth="1"/>
    <col min="13060" max="13060" width="12.7109375" style="144" customWidth="1"/>
    <col min="13061" max="13064" width="13.28515625" style="144" customWidth="1"/>
    <col min="13065" max="13297" width="10.28515625" style="144"/>
    <col min="13298" max="13298" width="6.85546875" style="144" customWidth="1"/>
    <col min="13299" max="13299" width="39.85546875" style="144" customWidth="1"/>
    <col min="13300" max="13300" width="6" style="144" customWidth="1"/>
    <col min="13301" max="13301" width="12.28515625" style="144" customWidth="1"/>
    <col min="13302" max="13302" width="11.85546875" style="144" customWidth="1"/>
    <col min="13303" max="13303" width="12.42578125" style="144" customWidth="1"/>
    <col min="13304" max="13304" width="11.42578125" style="144" customWidth="1"/>
    <col min="13305" max="13305" width="12" style="144" customWidth="1"/>
    <col min="13306" max="13308" width="12.42578125" style="144" customWidth="1"/>
    <col min="13309" max="13309" width="11.7109375" style="144" customWidth="1"/>
    <col min="13310" max="13310" width="12" style="144" customWidth="1"/>
    <col min="13311" max="13311" width="12.42578125" style="144" customWidth="1"/>
    <col min="13312" max="13312" width="15.42578125" style="144" customWidth="1"/>
    <col min="13313" max="13313" width="14.28515625" style="144" customWidth="1"/>
    <col min="13314" max="13314" width="15.7109375" style="144" customWidth="1"/>
    <col min="13315" max="13315" width="14.28515625" style="144" customWidth="1"/>
    <col min="13316" max="13316" width="12.7109375" style="144" customWidth="1"/>
    <col min="13317" max="13320" width="13.28515625" style="144" customWidth="1"/>
    <col min="13321" max="13553" width="10.28515625" style="144"/>
    <col min="13554" max="13554" width="6.85546875" style="144" customWidth="1"/>
    <col min="13555" max="13555" width="39.85546875" style="144" customWidth="1"/>
    <col min="13556" max="13556" width="6" style="144" customWidth="1"/>
    <col min="13557" max="13557" width="12.28515625" style="144" customWidth="1"/>
    <col min="13558" max="13558" width="11.85546875" style="144" customWidth="1"/>
    <col min="13559" max="13559" width="12.42578125" style="144" customWidth="1"/>
    <col min="13560" max="13560" width="11.42578125" style="144" customWidth="1"/>
    <col min="13561" max="13561" width="12" style="144" customWidth="1"/>
    <col min="13562" max="13564" width="12.42578125" style="144" customWidth="1"/>
    <col min="13565" max="13565" width="11.7109375" style="144" customWidth="1"/>
    <col min="13566" max="13566" width="12" style="144" customWidth="1"/>
    <col min="13567" max="13567" width="12.42578125" style="144" customWidth="1"/>
    <col min="13568" max="13568" width="15.42578125" style="144" customWidth="1"/>
    <col min="13569" max="13569" width="14.28515625" style="144" customWidth="1"/>
    <col min="13570" max="13570" width="15.7109375" style="144" customWidth="1"/>
    <col min="13571" max="13571" width="14.28515625" style="144" customWidth="1"/>
    <col min="13572" max="13572" width="12.7109375" style="144" customWidth="1"/>
    <col min="13573" max="13576" width="13.28515625" style="144" customWidth="1"/>
    <col min="13577" max="13809" width="10.28515625" style="144"/>
    <col min="13810" max="13810" width="6.85546875" style="144" customWidth="1"/>
    <col min="13811" max="13811" width="39.85546875" style="144" customWidth="1"/>
    <col min="13812" max="13812" width="6" style="144" customWidth="1"/>
    <col min="13813" max="13813" width="12.28515625" style="144" customWidth="1"/>
    <col min="13814" max="13814" width="11.85546875" style="144" customWidth="1"/>
    <col min="13815" max="13815" width="12.42578125" style="144" customWidth="1"/>
    <col min="13816" max="13816" width="11.42578125" style="144" customWidth="1"/>
    <col min="13817" max="13817" width="12" style="144" customWidth="1"/>
    <col min="13818" max="13820" width="12.42578125" style="144" customWidth="1"/>
    <col min="13821" max="13821" width="11.7109375" style="144" customWidth="1"/>
    <col min="13822" max="13822" width="12" style="144" customWidth="1"/>
    <col min="13823" max="13823" width="12.42578125" style="144" customWidth="1"/>
    <col min="13824" max="13824" width="15.42578125" style="144" customWidth="1"/>
    <col min="13825" max="13825" width="14.28515625" style="144" customWidth="1"/>
    <col min="13826" max="13826" width="15.7109375" style="144" customWidth="1"/>
    <col min="13827" max="13827" width="14.28515625" style="144" customWidth="1"/>
    <col min="13828" max="13828" width="12.7109375" style="144" customWidth="1"/>
    <col min="13829" max="13832" width="13.28515625" style="144" customWidth="1"/>
    <col min="13833" max="14065" width="10.28515625" style="144"/>
    <col min="14066" max="14066" width="6.85546875" style="144" customWidth="1"/>
    <col min="14067" max="14067" width="39.85546875" style="144" customWidth="1"/>
    <col min="14068" max="14068" width="6" style="144" customWidth="1"/>
    <col min="14069" max="14069" width="12.28515625" style="144" customWidth="1"/>
    <col min="14070" max="14070" width="11.85546875" style="144" customWidth="1"/>
    <col min="14071" max="14071" width="12.42578125" style="144" customWidth="1"/>
    <col min="14072" max="14072" width="11.42578125" style="144" customWidth="1"/>
    <col min="14073" max="14073" width="12" style="144" customWidth="1"/>
    <col min="14074" max="14076" width="12.42578125" style="144" customWidth="1"/>
    <col min="14077" max="14077" width="11.7109375" style="144" customWidth="1"/>
    <col min="14078" max="14078" width="12" style="144" customWidth="1"/>
    <col min="14079" max="14079" width="12.42578125" style="144" customWidth="1"/>
    <col min="14080" max="14080" width="15.42578125" style="144" customWidth="1"/>
    <col min="14081" max="14081" width="14.28515625" style="144" customWidth="1"/>
    <col min="14082" max="14082" width="15.7109375" style="144" customWidth="1"/>
    <col min="14083" max="14083" width="14.28515625" style="144" customWidth="1"/>
    <col min="14084" max="14084" width="12.7109375" style="144" customWidth="1"/>
    <col min="14085" max="14088" width="13.28515625" style="144" customWidth="1"/>
    <col min="14089" max="14321" width="10.28515625" style="144"/>
    <col min="14322" max="14322" width="6.85546875" style="144" customWidth="1"/>
    <col min="14323" max="14323" width="39.85546875" style="144" customWidth="1"/>
    <col min="14324" max="14324" width="6" style="144" customWidth="1"/>
    <col min="14325" max="14325" width="12.28515625" style="144" customWidth="1"/>
    <col min="14326" max="14326" width="11.85546875" style="144" customWidth="1"/>
    <col min="14327" max="14327" width="12.42578125" style="144" customWidth="1"/>
    <col min="14328" max="14328" width="11.42578125" style="144" customWidth="1"/>
    <col min="14329" max="14329" width="12" style="144" customWidth="1"/>
    <col min="14330" max="14332" width="12.42578125" style="144" customWidth="1"/>
    <col min="14333" max="14333" width="11.7109375" style="144" customWidth="1"/>
    <col min="14334" max="14334" width="12" style="144" customWidth="1"/>
    <col min="14335" max="14335" width="12.42578125" style="144" customWidth="1"/>
    <col min="14336" max="14336" width="15.42578125" style="144" customWidth="1"/>
    <col min="14337" max="14337" width="14.28515625" style="144" customWidth="1"/>
    <col min="14338" max="14338" width="15.7109375" style="144" customWidth="1"/>
    <col min="14339" max="14339" width="14.28515625" style="144" customWidth="1"/>
    <col min="14340" max="14340" width="12.7109375" style="144" customWidth="1"/>
    <col min="14341" max="14344" width="13.28515625" style="144" customWidth="1"/>
    <col min="14345" max="14577" width="10.28515625" style="144"/>
    <col min="14578" max="14578" width="6.85546875" style="144" customWidth="1"/>
    <col min="14579" max="14579" width="39.85546875" style="144" customWidth="1"/>
    <col min="14580" max="14580" width="6" style="144" customWidth="1"/>
    <col min="14581" max="14581" width="12.28515625" style="144" customWidth="1"/>
    <col min="14582" max="14582" width="11.85546875" style="144" customWidth="1"/>
    <col min="14583" max="14583" width="12.42578125" style="144" customWidth="1"/>
    <col min="14584" max="14584" width="11.42578125" style="144" customWidth="1"/>
    <col min="14585" max="14585" width="12" style="144" customWidth="1"/>
    <col min="14586" max="14588" width="12.42578125" style="144" customWidth="1"/>
    <col min="14589" max="14589" width="11.7109375" style="144" customWidth="1"/>
    <col min="14590" max="14590" width="12" style="144" customWidth="1"/>
    <col min="14591" max="14591" width="12.42578125" style="144" customWidth="1"/>
    <col min="14592" max="14592" width="15.42578125" style="144" customWidth="1"/>
    <col min="14593" max="14593" width="14.28515625" style="144" customWidth="1"/>
    <col min="14594" max="14594" width="15.7109375" style="144" customWidth="1"/>
    <col min="14595" max="14595" width="14.28515625" style="144" customWidth="1"/>
    <col min="14596" max="14596" width="12.7109375" style="144" customWidth="1"/>
    <col min="14597" max="14600" width="13.28515625" style="144" customWidth="1"/>
    <col min="14601" max="14833" width="10.28515625" style="144"/>
    <col min="14834" max="14834" width="6.85546875" style="144" customWidth="1"/>
    <col min="14835" max="14835" width="39.85546875" style="144" customWidth="1"/>
    <col min="14836" max="14836" width="6" style="144" customWidth="1"/>
    <col min="14837" max="14837" width="12.28515625" style="144" customWidth="1"/>
    <col min="14838" max="14838" width="11.85546875" style="144" customWidth="1"/>
    <col min="14839" max="14839" width="12.42578125" style="144" customWidth="1"/>
    <col min="14840" max="14840" width="11.42578125" style="144" customWidth="1"/>
    <col min="14841" max="14841" width="12" style="144" customWidth="1"/>
    <col min="14842" max="14844" width="12.42578125" style="144" customWidth="1"/>
    <col min="14845" max="14845" width="11.7109375" style="144" customWidth="1"/>
    <col min="14846" max="14846" width="12" style="144" customWidth="1"/>
    <col min="14847" max="14847" width="12.42578125" style="144" customWidth="1"/>
    <col min="14848" max="14848" width="15.42578125" style="144" customWidth="1"/>
    <col min="14849" max="14849" width="14.28515625" style="144" customWidth="1"/>
    <col min="14850" max="14850" width="15.7109375" style="144" customWidth="1"/>
    <col min="14851" max="14851" width="14.28515625" style="144" customWidth="1"/>
    <col min="14852" max="14852" width="12.7109375" style="144" customWidth="1"/>
    <col min="14853" max="14856" width="13.28515625" style="144" customWidth="1"/>
    <col min="14857" max="15089" width="10.28515625" style="144"/>
    <col min="15090" max="15090" width="6.85546875" style="144" customWidth="1"/>
    <col min="15091" max="15091" width="39.85546875" style="144" customWidth="1"/>
    <col min="15092" max="15092" width="6" style="144" customWidth="1"/>
    <col min="15093" max="15093" width="12.28515625" style="144" customWidth="1"/>
    <col min="15094" max="15094" width="11.85546875" style="144" customWidth="1"/>
    <col min="15095" max="15095" width="12.42578125" style="144" customWidth="1"/>
    <col min="15096" max="15096" width="11.42578125" style="144" customWidth="1"/>
    <col min="15097" max="15097" width="12" style="144" customWidth="1"/>
    <col min="15098" max="15100" width="12.42578125" style="144" customWidth="1"/>
    <col min="15101" max="15101" width="11.7109375" style="144" customWidth="1"/>
    <col min="15102" max="15102" width="12" style="144" customWidth="1"/>
    <col min="15103" max="15103" width="12.42578125" style="144" customWidth="1"/>
    <col min="15104" max="15104" width="15.42578125" style="144" customWidth="1"/>
    <col min="15105" max="15105" width="14.28515625" style="144" customWidth="1"/>
    <col min="15106" max="15106" width="15.7109375" style="144" customWidth="1"/>
    <col min="15107" max="15107" width="14.28515625" style="144" customWidth="1"/>
    <col min="15108" max="15108" width="12.7109375" style="144" customWidth="1"/>
    <col min="15109" max="15112" width="13.28515625" style="144" customWidth="1"/>
    <col min="15113" max="15345" width="10.28515625" style="144"/>
    <col min="15346" max="15346" width="6.85546875" style="144" customWidth="1"/>
    <col min="15347" max="15347" width="39.85546875" style="144" customWidth="1"/>
    <col min="15348" max="15348" width="6" style="144" customWidth="1"/>
    <col min="15349" max="15349" width="12.28515625" style="144" customWidth="1"/>
    <col min="15350" max="15350" width="11.85546875" style="144" customWidth="1"/>
    <col min="15351" max="15351" width="12.42578125" style="144" customWidth="1"/>
    <col min="15352" max="15352" width="11.42578125" style="144" customWidth="1"/>
    <col min="15353" max="15353" width="12" style="144" customWidth="1"/>
    <col min="15354" max="15356" width="12.42578125" style="144" customWidth="1"/>
    <col min="15357" max="15357" width="11.7109375" style="144" customWidth="1"/>
    <col min="15358" max="15358" width="12" style="144" customWidth="1"/>
    <col min="15359" max="15359" width="12.42578125" style="144" customWidth="1"/>
    <col min="15360" max="15360" width="15.42578125" style="144" customWidth="1"/>
    <col min="15361" max="15361" width="14.28515625" style="144" customWidth="1"/>
    <col min="15362" max="15362" width="15.7109375" style="144" customWidth="1"/>
    <col min="15363" max="15363" width="14.28515625" style="144" customWidth="1"/>
    <col min="15364" max="15364" width="12.7109375" style="144" customWidth="1"/>
    <col min="15365" max="15368" width="13.28515625" style="144" customWidth="1"/>
    <col min="15369" max="15601" width="10.28515625" style="144"/>
    <col min="15602" max="15602" width="6.85546875" style="144" customWidth="1"/>
    <col min="15603" max="15603" width="39.85546875" style="144" customWidth="1"/>
    <col min="15604" max="15604" width="6" style="144" customWidth="1"/>
    <col min="15605" max="15605" width="12.28515625" style="144" customWidth="1"/>
    <col min="15606" max="15606" width="11.85546875" style="144" customWidth="1"/>
    <col min="15607" max="15607" width="12.42578125" style="144" customWidth="1"/>
    <col min="15608" max="15608" width="11.42578125" style="144" customWidth="1"/>
    <col min="15609" max="15609" width="12" style="144" customWidth="1"/>
    <col min="15610" max="15612" width="12.42578125" style="144" customWidth="1"/>
    <col min="15613" max="15613" width="11.7109375" style="144" customWidth="1"/>
    <col min="15614" max="15614" width="12" style="144" customWidth="1"/>
    <col min="15615" max="15615" width="12.42578125" style="144" customWidth="1"/>
    <col min="15616" max="15616" width="15.42578125" style="144" customWidth="1"/>
    <col min="15617" max="15617" width="14.28515625" style="144" customWidth="1"/>
    <col min="15618" max="15618" width="15.7109375" style="144" customWidth="1"/>
    <col min="15619" max="15619" width="14.28515625" style="144" customWidth="1"/>
    <col min="15620" max="15620" width="12.7109375" style="144" customWidth="1"/>
    <col min="15621" max="15624" width="13.28515625" style="144" customWidth="1"/>
    <col min="15625" max="15857" width="10.28515625" style="144"/>
    <col min="15858" max="15858" width="6.85546875" style="144" customWidth="1"/>
    <col min="15859" max="15859" width="39.85546875" style="144" customWidth="1"/>
    <col min="15860" max="15860" width="6" style="144" customWidth="1"/>
    <col min="15861" max="15861" width="12.28515625" style="144" customWidth="1"/>
    <col min="15862" max="15862" width="11.85546875" style="144" customWidth="1"/>
    <col min="15863" max="15863" width="12.42578125" style="144" customWidth="1"/>
    <col min="15864" max="15864" width="11.42578125" style="144" customWidth="1"/>
    <col min="15865" max="15865" width="12" style="144" customWidth="1"/>
    <col min="15866" max="15868" width="12.42578125" style="144" customWidth="1"/>
    <col min="15869" max="15869" width="11.7109375" style="144" customWidth="1"/>
    <col min="15870" max="15870" width="12" style="144" customWidth="1"/>
    <col min="15871" max="15871" width="12.42578125" style="144" customWidth="1"/>
    <col min="15872" max="15872" width="15.42578125" style="144" customWidth="1"/>
    <col min="15873" max="15873" width="14.28515625" style="144" customWidth="1"/>
    <col min="15874" max="15874" width="15.7109375" style="144" customWidth="1"/>
    <col min="15875" max="15875" width="14.28515625" style="144" customWidth="1"/>
    <col min="15876" max="15876" width="12.7109375" style="144" customWidth="1"/>
    <col min="15877" max="15880" width="13.28515625" style="144" customWidth="1"/>
    <col min="15881" max="16113" width="10.28515625" style="144"/>
    <col min="16114" max="16114" width="6.85546875" style="144" customWidth="1"/>
    <col min="16115" max="16115" width="39.85546875" style="144" customWidth="1"/>
    <col min="16116" max="16116" width="6" style="144" customWidth="1"/>
    <col min="16117" max="16117" width="12.28515625" style="144" customWidth="1"/>
    <col min="16118" max="16118" width="11.85546875" style="144" customWidth="1"/>
    <col min="16119" max="16119" width="12.42578125" style="144" customWidth="1"/>
    <col min="16120" max="16120" width="11.42578125" style="144" customWidth="1"/>
    <col min="16121" max="16121" width="12" style="144" customWidth="1"/>
    <col min="16122" max="16124" width="12.42578125" style="144" customWidth="1"/>
    <col min="16125" max="16125" width="11.7109375" style="144" customWidth="1"/>
    <col min="16126" max="16126" width="12" style="144" customWidth="1"/>
    <col min="16127" max="16127" width="12.42578125" style="144" customWidth="1"/>
    <col min="16128" max="16128" width="15.42578125" style="144" customWidth="1"/>
    <col min="16129" max="16129" width="14.28515625" style="144" customWidth="1"/>
    <col min="16130" max="16130" width="15.7109375" style="144" customWidth="1"/>
    <col min="16131" max="16131" width="14.28515625" style="144" customWidth="1"/>
    <col min="16132" max="16132" width="12.7109375" style="144" customWidth="1"/>
    <col min="16133" max="16136" width="13.28515625" style="144" customWidth="1"/>
    <col min="16137" max="16384" width="10.28515625" style="144"/>
  </cols>
  <sheetData>
    <row r="1" spans="1:22" hidden="1" x14ac:dyDescent="0.25">
      <c r="A1" s="781" t="s">
        <v>85</v>
      </c>
      <c r="B1" s="781"/>
      <c r="C1" s="781"/>
      <c r="D1" s="781"/>
    </row>
    <row r="2" spans="1:22" hidden="1" x14ac:dyDescent="0.25"/>
    <row r="3" spans="1:22" s="145" customFormat="1" ht="145.5" customHeight="1" x14ac:dyDescent="0.25">
      <c r="A3" s="143" t="s">
        <v>0</v>
      </c>
      <c r="B3" s="143" t="s">
        <v>86</v>
      </c>
      <c r="C3" s="143" t="s">
        <v>1</v>
      </c>
      <c r="D3" s="155" t="s">
        <v>33</v>
      </c>
      <c r="E3" s="155" t="s">
        <v>34</v>
      </c>
      <c r="F3" s="155" t="s">
        <v>35</v>
      </c>
      <c r="G3" s="155" t="s">
        <v>104</v>
      </c>
      <c r="H3" s="155" t="s">
        <v>36</v>
      </c>
      <c r="I3" s="155" t="s">
        <v>37</v>
      </c>
      <c r="J3" s="155" t="s">
        <v>38</v>
      </c>
      <c r="K3" s="155" t="s">
        <v>39</v>
      </c>
      <c r="L3" s="155" t="s">
        <v>40</v>
      </c>
      <c r="M3" s="155" t="s">
        <v>41</v>
      </c>
      <c r="N3" s="186" t="s">
        <v>23</v>
      </c>
      <c r="O3" s="186" t="s">
        <v>24</v>
      </c>
      <c r="P3" s="186" t="s">
        <v>25</v>
      </c>
      <c r="Q3" s="187" t="s">
        <v>26</v>
      </c>
      <c r="R3" s="187" t="s">
        <v>27</v>
      </c>
      <c r="S3" s="187" t="s">
        <v>28</v>
      </c>
      <c r="T3" s="187" t="s">
        <v>29</v>
      </c>
      <c r="U3" s="187" t="s">
        <v>30</v>
      </c>
      <c r="V3" s="187" t="s">
        <v>31</v>
      </c>
    </row>
    <row r="4" spans="1:22" s="145" customFormat="1" ht="34.5" customHeight="1" x14ac:dyDescent="0.25">
      <c r="A4" s="73">
        <v>1</v>
      </c>
      <c r="B4" s="233" t="s">
        <v>236</v>
      </c>
      <c r="C4" s="232">
        <v>2</v>
      </c>
      <c r="D4" s="156" t="s">
        <v>62</v>
      </c>
      <c r="E4" s="156" t="s">
        <v>62</v>
      </c>
      <c r="F4" s="156"/>
      <c r="G4" s="156"/>
      <c r="H4" s="156"/>
      <c r="I4" s="156"/>
      <c r="J4" s="156"/>
      <c r="K4" s="156"/>
      <c r="L4" s="156"/>
      <c r="M4" s="156"/>
      <c r="N4" s="156"/>
      <c r="O4" s="156"/>
      <c r="P4" s="156"/>
      <c r="Q4" s="156"/>
      <c r="R4" s="156"/>
      <c r="S4" s="156"/>
      <c r="T4" s="156"/>
      <c r="U4" s="156"/>
      <c r="V4" s="156"/>
    </row>
    <row r="5" spans="1:22" s="145" customFormat="1" ht="34.5" customHeight="1" x14ac:dyDescent="0.25">
      <c r="A5" s="73">
        <v>2</v>
      </c>
      <c r="B5" s="220" t="s">
        <v>131</v>
      </c>
      <c r="C5" s="228">
        <v>2</v>
      </c>
      <c r="D5" s="156" t="s">
        <v>62</v>
      </c>
      <c r="E5" s="156"/>
      <c r="F5" s="156"/>
      <c r="G5" s="156"/>
      <c r="H5" s="156"/>
      <c r="I5" s="156"/>
      <c r="J5" s="156"/>
      <c r="K5" s="156"/>
      <c r="L5" s="156" t="s">
        <v>62</v>
      </c>
      <c r="M5" s="156"/>
      <c r="N5" s="156"/>
      <c r="O5" s="156"/>
      <c r="P5" s="156"/>
      <c r="Q5" s="156"/>
      <c r="R5" s="156"/>
      <c r="S5" s="156"/>
      <c r="T5" s="156" t="s">
        <v>62</v>
      </c>
      <c r="U5" s="156"/>
      <c r="V5" s="156" t="s">
        <v>62</v>
      </c>
    </row>
    <row r="6" spans="1:22" s="145" customFormat="1" ht="34.5" customHeight="1" x14ac:dyDescent="0.25">
      <c r="A6" s="73">
        <v>3</v>
      </c>
      <c r="B6" s="208" t="s">
        <v>206</v>
      </c>
      <c r="C6" s="226">
        <v>2</v>
      </c>
      <c r="D6" s="156" t="s">
        <v>62</v>
      </c>
      <c r="E6" s="156"/>
      <c r="F6" s="156"/>
      <c r="G6" s="156"/>
      <c r="H6" s="156"/>
      <c r="I6" s="156"/>
      <c r="J6" s="156"/>
      <c r="K6" s="156"/>
      <c r="L6" s="156"/>
      <c r="M6" s="156"/>
      <c r="N6" s="156" t="s">
        <v>62</v>
      </c>
      <c r="O6" s="156"/>
      <c r="P6" s="156"/>
      <c r="Q6" s="156"/>
      <c r="R6" s="156" t="s">
        <v>62</v>
      </c>
      <c r="S6" s="156"/>
      <c r="T6" s="156"/>
      <c r="U6" s="156"/>
      <c r="V6" s="156"/>
    </row>
    <row r="7" spans="1:22" s="145" customFormat="1" ht="34.5" customHeight="1" x14ac:dyDescent="0.25">
      <c r="A7" s="73">
        <v>4</v>
      </c>
      <c r="B7" s="216" t="s">
        <v>127</v>
      </c>
      <c r="C7" s="227">
        <v>3</v>
      </c>
      <c r="D7" s="156" t="s">
        <v>62</v>
      </c>
      <c r="E7" s="156" t="s">
        <v>62</v>
      </c>
      <c r="F7" s="156"/>
      <c r="G7" s="156"/>
      <c r="H7" s="156" t="s">
        <v>62</v>
      </c>
      <c r="I7" s="156"/>
      <c r="J7" s="156"/>
      <c r="K7" s="156" t="s">
        <v>62</v>
      </c>
      <c r="L7" s="156"/>
      <c r="M7" s="156"/>
      <c r="N7" s="156" t="s">
        <v>62</v>
      </c>
      <c r="O7" s="156"/>
      <c r="P7" s="156"/>
      <c r="Q7" s="156"/>
      <c r="R7" s="156"/>
      <c r="S7" s="156"/>
      <c r="T7" s="156"/>
      <c r="U7" s="156"/>
      <c r="V7" s="156" t="s">
        <v>62</v>
      </c>
    </row>
    <row r="8" spans="1:22" s="145" customFormat="1" ht="34.5" customHeight="1" x14ac:dyDescent="0.25">
      <c r="A8" s="73">
        <v>5</v>
      </c>
      <c r="B8" s="216" t="s">
        <v>118</v>
      </c>
      <c r="C8" s="227">
        <v>2</v>
      </c>
      <c r="D8" s="156" t="s">
        <v>62</v>
      </c>
      <c r="E8" s="156"/>
      <c r="F8" s="156"/>
      <c r="G8" s="156"/>
      <c r="H8" s="156"/>
      <c r="I8" s="156"/>
      <c r="J8" s="156"/>
      <c r="K8" s="156"/>
      <c r="L8" s="156"/>
      <c r="M8" s="156"/>
      <c r="N8" s="156"/>
      <c r="O8" s="156"/>
      <c r="P8" s="156"/>
      <c r="Q8" s="156"/>
      <c r="R8" s="156"/>
      <c r="S8" s="156"/>
      <c r="T8" s="156"/>
      <c r="U8" s="156"/>
      <c r="V8" s="156"/>
    </row>
    <row r="9" spans="1:22" s="145" customFormat="1" ht="34.5" customHeight="1" x14ac:dyDescent="0.25">
      <c r="A9" s="73">
        <v>6</v>
      </c>
      <c r="B9" s="216" t="s">
        <v>155</v>
      </c>
      <c r="C9" s="227">
        <v>2</v>
      </c>
      <c r="D9" s="156" t="s">
        <v>62</v>
      </c>
      <c r="E9" s="156"/>
      <c r="F9" s="156"/>
      <c r="G9" s="156"/>
      <c r="H9" s="156"/>
      <c r="I9" s="156"/>
      <c r="J9" s="156"/>
      <c r="K9" s="156"/>
      <c r="L9" s="156"/>
      <c r="M9" s="156"/>
      <c r="N9" s="156"/>
      <c r="O9" s="156"/>
      <c r="P9" s="156"/>
      <c r="Q9" s="156"/>
      <c r="R9" s="156"/>
      <c r="S9" s="156"/>
      <c r="T9" s="156"/>
      <c r="U9" s="156"/>
      <c r="V9" s="156"/>
    </row>
    <row r="10" spans="1:22" s="145" customFormat="1" ht="34.5" customHeight="1" x14ac:dyDescent="0.25">
      <c r="A10" s="73">
        <v>7</v>
      </c>
      <c r="B10" s="216" t="s">
        <v>141</v>
      </c>
      <c r="C10" s="227">
        <v>3</v>
      </c>
      <c r="D10" s="156" t="s">
        <v>62</v>
      </c>
      <c r="E10" s="156"/>
      <c r="F10" s="156"/>
      <c r="G10" s="156"/>
      <c r="H10" s="156"/>
      <c r="I10" s="156"/>
      <c r="J10" s="156"/>
      <c r="K10" s="156"/>
      <c r="L10" s="156"/>
      <c r="M10" s="156"/>
      <c r="N10" s="156"/>
      <c r="O10" s="156"/>
      <c r="P10" s="156"/>
      <c r="Q10" s="156"/>
      <c r="R10" s="156"/>
      <c r="S10" s="156"/>
      <c r="T10" s="156"/>
      <c r="U10" s="156"/>
      <c r="V10" s="156"/>
    </row>
    <row r="11" spans="1:22" s="145" customFormat="1" ht="34.5" customHeight="1" x14ac:dyDescent="0.25">
      <c r="A11" s="73">
        <v>8</v>
      </c>
      <c r="B11" s="216" t="s">
        <v>149</v>
      </c>
      <c r="C11" s="227">
        <v>2</v>
      </c>
      <c r="D11" s="156" t="s">
        <v>62</v>
      </c>
      <c r="E11" s="156"/>
      <c r="F11" s="156"/>
      <c r="G11" s="156"/>
      <c r="H11" s="156"/>
      <c r="I11" s="156"/>
      <c r="J11" s="156"/>
      <c r="K11" s="156"/>
      <c r="L11" s="156"/>
      <c r="M11" s="156"/>
      <c r="N11" s="156"/>
      <c r="O11" s="156"/>
      <c r="P11" s="156"/>
      <c r="Q11" s="156"/>
      <c r="R11" s="156"/>
      <c r="S11" s="156"/>
      <c r="T11" s="156"/>
      <c r="U11" s="156"/>
      <c r="V11" s="156"/>
    </row>
    <row r="12" spans="1:22" s="145" customFormat="1" ht="34.5" customHeight="1" x14ac:dyDescent="0.25">
      <c r="A12" s="73">
        <v>9</v>
      </c>
      <c r="B12" s="216" t="s">
        <v>147</v>
      </c>
      <c r="C12" s="227">
        <v>2</v>
      </c>
      <c r="D12" s="156" t="s">
        <v>62</v>
      </c>
      <c r="E12" s="156"/>
      <c r="F12" s="156"/>
      <c r="G12" s="156"/>
      <c r="H12" s="156"/>
      <c r="I12" s="156"/>
      <c r="J12" s="156"/>
      <c r="K12" s="156"/>
      <c r="L12" s="156"/>
      <c r="M12" s="156"/>
      <c r="N12" s="156"/>
      <c r="O12" s="156"/>
      <c r="P12" s="156"/>
      <c r="Q12" s="156"/>
      <c r="R12" s="156"/>
      <c r="S12" s="156"/>
      <c r="T12" s="156"/>
      <c r="U12" s="156"/>
      <c r="V12" s="156"/>
    </row>
    <row r="13" spans="1:22" s="145" customFormat="1" ht="34.5" customHeight="1" x14ac:dyDescent="0.25">
      <c r="A13" s="73">
        <v>10</v>
      </c>
      <c r="B13" s="222" t="s">
        <v>237</v>
      </c>
      <c r="C13" s="228">
        <v>2</v>
      </c>
      <c r="D13" s="156" t="s">
        <v>62</v>
      </c>
      <c r="E13" s="156"/>
      <c r="F13" s="156"/>
      <c r="G13" s="156"/>
      <c r="H13" s="156"/>
      <c r="I13" s="156"/>
      <c r="J13" s="156"/>
      <c r="K13" s="156"/>
      <c r="L13" s="156"/>
      <c r="M13" s="156"/>
      <c r="N13" s="156"/>
      <c r="O13" s="156"/>
      <c r="P13" s="156"/>
      <c r="Q13" s="156"/>
      <c r="R13" s="156"/>
      <c r="S13" s="156"/>
      <c r="T13" s="156"/>
      <c r="U13" s="156"/>
      <c r="V13" s="156"/>
    </row>
    <row r="14" spans="1:22" s="145" customFormat="1" ht="34.5" customHeight="1" x14ac:dyDescent="0.25">
      <c r="A14" s="73">
        <v>11</v>
      </c>
      <c r="B14" s="222" t="s">
        <v>132</v>
      </c>
      <c r="C14" s="228">
        <v>2</v>
      </c>
      <c r="D14" s="156" t="s">
        <v>62</v>
      </c>
      <c r="E14" s="156"/>
      <c r="F14" s="156"/>
      <c r="G14" s="156"/>
      <c r="H14" s="156"/>
      <c r="I14" s="156"/>
      <c r="J14" s="156"/>
      <c r="K14" s="156"/>
      <c r="L14" s="156"/>
      <c r="M14" s="156"/>
      <c r="N14" s="156"/>
      <c r="O14" s="156"/>
      <c r="P14" s="156"/>
      <c r="Q14" s="156"/>
      <c r="R14" s="156"/>
      <c r="S14" s="156"/>
      <c r="T14" s="156"/>
      <c r="U14" s="156"/>
      <c r="V14" s="156"/>
    </row>
    <row r="15" spans="1:22" s="145" customFormat="1" ht="34.5" customHeight="1" x14ac:dyDescent="0.25">
      <c r="A15" s="73">
        <v>12</v>
      </c>
      <c r="B15" s="208" t="s">
        <v>212</v>
      </c>
      <c r="C15" s="226">
        <v>2</v>
      </c>
      <c r="D15" s="156" t="s">
        <v>62</v>
      </c>
      <c r="E15" s="156"/>
      <c r="F15" s="156"/>
      <c r="G15" s="156"/>
      <c r="H15" s="156"/>
      <c r="I15" s="156"/>
      <c r="J15" s="156"/>
      <c r="K15" s="156"/>
      <c r="L15" s="156"/>
      <c r="M15" s="156"/>
      <c r="N15" s="156"/>
      <c r="O15" s="156"/>
      <c r="P15" s="156"/>
      <c r="Q15" s="156"/>
      <c r="R15" s="156"/>
      <c r="S15" s="156"/>
      <c r="T15" s="156"/>
      <c r="U15" s="156"/>
      <c r="V15" s="156"/>
    </row>
    <row r="16" spans="1:22" s="145" customFormat="1" ht="34.5" customHeight="1" x14ac:dyDescent="0.25">
      <c r="A16" s="73">
        <v>13</v>
      </c>
      <c r="B16" s="216" t="s">
        <v>128</v>
      </c>
      <c r="C16" s="227">
        <v>2</v>
      </c>
      <c r="D16" s="156" t="s">
        <v>62</v>
      </c>
      <c r="E16" s="156"/>
      <c r="F16" s="156"/>
      <c r="G16" s="156"/>
      <c r="H16" s="156"/>
      <c r="I16" s="156"/>
      <c r="J16" s="156"/>
      <c r="K16" s="156"/>
      <c r="L16" s="156"/>
      <c r="M16" s="156"/>
      <c r="N16" s="156"/>
      <c r="O16" s="156"/>
      <c r="P16" s="156"/>
      <c r="Q16" s="156"/>
      <c r="R16" s="156"/>
      <c r="S16" s="156"/>
      <c r="T16" s="156"/>
      <c r="U16" s="156"/>
      <c r="V16" s="156"/>
    </row>
    <row r="17" spans="1:22" s="145" customFormat="1" ht="34.5" customHeight="1" x14ac:dyDescent="0.25">
      <c r="A17" s="73">
        <v>14</v>
      </c>
      <c r="B17" s="216" t="s">
        <v>134</v>
      </c>
      <c r="C17" s="227">
        <v>2</v>
      </c>
      <c r="D17" s="156" t="s">
        <v>62</v>
      </c>
      <c r="E17" s="156"/>
      <c r="F17" s="156"/>
      <c r="G17" s="156"/>
      <c r="H17" s="156"/>
      <c r="I17" s="156"/>
      <c r="J17" s="156"/>
      <c r="K17" s="156"/>
      <c r="L17" s="156"/>
      <c r="M17" s="156" t="s">
        <v>62</v>
      </c>
      <c r="N17" s="156" t="s">
        <v>62</v>
      </c>
      <c r="O17" s="156"/>
      <c r="P17" s="156"/>
      <c r="Q17" s="156"/>
      <c r="R17" s="156"/>
      <c r="S17" s="156"/>
      <c r="T17" s="156" t="s">
        <v>62</v>
      </c>
      <c r="U17" s="156"/>
      <c r="V17" s="156"/>
    </row>
    <row r="18" spans="1:22" s="145" customFormat="1" ht="34.5" customHeight="1" x14ac:dyDescent="0.25">
      <c r="A18" s="73">
        <v>15</v>
      </c>
      <c r="B18" s="216" t="s">
        <v>230</v>
      </c>
      <c r="C18" s="217">
        <v>2</v>
      </c>
      <c r="D18" s="156" t="s">
        <v>62</v>
      </c>
      <c r="E18" s="156"/>
      <c r="F18" s="156"/>
      <c r="G18" s="156"/>
      <c r="H18" s="156"/>
      <c r="I18" s="156"/>
      <c r="J18" s="156"/>
      <c r="K18" s="156"/>
      <c r="L18" s="156"/>
      <c r="M18" s="156"/>
      <c r="N18" s="156"/>
      <c r="O18" s="156"/>
      <c r="P18" s="156"/>
      <c r="Q18" s="156"/>
      <c r="R18" s="156"/>
      <c r="S18" s="156"/>
      <c r="T18" s="156"/>
      <c r="U18" s="156"/>
      <c r="V18" s="156"/>
    </row>
    <row r="19" spans="1:22" s="145" customFormat="1" ht="34.5" customHeight="1" x14ac:dyDescent="0.25">
      <c r="A19" s="73">
        <v>16</v>
      </c>
      <c r="B19" s="216" t="s">
        <v>142</v>
      </c>
      <c r="C19" s="227">
        <v>3</v>
      </c>
      <c r="D19" s="156" t="s">
        <v>62</v>
      </c>
      <c r="E19" s="156"/>
      <c r="F19" s="156"/>
      <c r="G19" s="156"/>
      <c r="H19" s="156" t="s">
        <v>62</v>
      </c>
      <c r="I19" s="156"/>
      <c r="J19" s="156"/>
      <c r="K19" s="156"/>
      <c r="L19" s="156"/>
      <c r="M19" s="156"/>
      <c r="N19" s="156"/>
      <c r="O19" s="156"/>
      <c r="P19" s="156"/>
      <c r="Q19" s="156"/>
      <c r="R19" s="156"/>
      <c r="S19" s="156"/>
      <c r="T19" s="156"/>
      <c r="U19" s="156"/>
      <c r="V19" s="156"/>
    </row>
    <row r="20" spans="1:22" s="145" customFormat="1" ht="34.5" customHeight="1" x14ac:dyDescent="0.25">
      <c r="A20" s="73">
        <v>17</v>
      </c>
      <c r="B20" s="209" t="s">
        <v>148</v>
      </c>
      <c r="C20" s="229">
        <v>2</v>
      </c>
      <c r="D20" s="156" t="s">
        <v>62</v>
      </c>
      <c r="E20" s="156"/>
      <c r="F20" s="156"/>
      <c r="G20" s="156"/>
      <c r="H20" s="156"/>
      <c r="I20" s="156"/>
      <c r="J20" s="156"/>
      <c r="K20" s="156"/>
      <c r="L20" s="156"/>
      <c r="M20" s="156"/>
      <c r="N20" s="156"/>
      <c r="O20" s="156"/>
      <c r="P20" s="156"/>
      <c r="Q20" s="156"/>
      <c r="R20" s="156"/>
      <c r="S20" s="156"/>
      <c r="T20" s="156"/>
      <c r="U20" s="156"/>
      <c r="V20" s="156"/>
    </row>
    <row r="21" spans="1:22" s="145" customFormat="1" ht="34.5" customHeight="1" x14ac:dyDescent="0.25">
      <c r="A21" s="73">
        <v>18</v>
      </c>
      <c r="B21" s="209" t="s">
        <v>140</v>
      </c>
      <c r="C21" s="229">
        <v>2</v>
      </c>
      <c r="D21" s="156" t="s">
        <v>62</v>
      </c>
      <c r="E21" s="156"/>
      <c r="F21" s="156"/>
      <c r="G21" s="156"/>
      <c r="H21" s="156"/>
      <c r="I21" s="156"/>
      <c r="J21" s="156"/>
      <c r="K21" s="156"/>
      <c r="L21" s="156"/>
      <c r="M21" s="156"/>
      <c r="N21" s="156"/>
      <c r="O21" s="156"/>
      <c r="P21" s="156"/>
      <c r="Q21" s="156"/>
      <c r="R21" s="156"/>
      <c r="S21" s="156"/>
      <c r="T21" s="156"/>
      <c r="U21" s="156"/>
      <c r="V21" s="156"/>
    </row>
    <row r="22" spans="1:22" s="145" customFormat="1" ht="34.5" customHeight="1" x14ac:dyDescent="0.25">
      <c r="A22" s="73">
        <v>19</v>
      </c>
      <c r="B22" s="234" t="s">
        <v>216</v>
      </c>
      <c r="C22" s="226">
        <v>2</v>
      </c>
      <c r="D22" s="156" t="s">
        <v>62</v>
      </c>
      <c r="E22" s="156"/>
      <c r="F22" s="156"/>
      <c r="G22" s="156"/>
      <c r="H22" s="156"/>
      <c r="I22" s="156"/>
      <c r="J22" s="156"/>
      <c r="K22" s="156"/>
      <c r="L22" s="156"/>
      <c r="M22" s="156"/>
      <c r="N22" s="156"/>
      <c r="O22" s="156"/>
      <c r="P22" s="156"/>
      <c r="Q22" s="156"/>
      <c r="R22" s="156"/>
      <c r="S22" s="156"/>
      <c r="T22" s="156"/>
      <c r="U22" s="156"/>
      <c r="V22" s="156"/>
    </row>
    <row r="23" spans="1:22" s="145" customFormat="1" ht="34.5" customHeight="1" x14ac:dyDescent="0.25">
      <c r="A23" s="73">
        <v>20</v>
      </c>
      <c r="B23" s="216" t="s">
        <v>123</v>
      </c>
      <c r="C23" s="178">
        <v>2</v>
      </c>
      <c r="D23" s="156" t="s">
        <v>62</v>
      </c>
      <c r="E23" s="156"/>
      <c r="F23" s="156"/>
      <c r="G23" s="156"/>
      <c r="H23" s="156"/>
      <c r="I23" s="156"/>
      <c r="J23" s="156"/>
      <c r="K23" s="156"/>
      <c r="L23" s="156"/>
      <c r="M23" s="156"/>
      <c r="N23" s="156"/>
      <c r="O23" s="156"/>
      <c r="P23" s="156"/>
      <c r="Q23" s="156"/>
      <c r="R23" s="156" t="s">
        <v>62</v>
      </c>
      <c r="S23" s="156"/>
      <c r="T23" s="156"/>
      <c r="U23" s="156"/>
      <c r="V23" s="156"/>
    </row>
    <row r="24" spans="1:22" s="145" customFormat="1" ht="34.5" customHeight="1" x14ac:dyDescent="0.25">
      <c r="A24" s="73">
        <v>21</v>
      </c>
      <c r="B24" s="216" t="s">
        <v>157</v>
      </c>
      <c r="C24" s="230">
        <v>2</v>
      </c>
      <c r="D24" s="156" t="s">
        <v>62</v>
      </c>
      <c r="E24" s="156"/>
      <c r="F24" s="156"/>
      <c r="G24" s="156"/>
      <c r="H24" s="156"/>
      <c r="I24" s="156"/>
      <c r="J24" s="156"/>
      <c r="K24" s="156"/>
      <c r="L24" s="156"/>
      <c r="M24" s="156"/>
      <c r="N24" s="156"/>
      <c r="O24" s="156"/>
      <c r="P24" s="156"/>
      <c r="Q24" s="156"/>
      <c r="R24" s="156"/>
      <c r="S24" s="156"/>
      <c r="T24" s="156"/>
      <c r="U24" s="156"/>
      <c r="V24" s="156"/>
    </row>
    <row r="25" spans="1:22" s="145" customFormat="1" ht="34.5" customHeight="1" x14ac:dyDescent="0.25">
      <c r="A25" s="73">
        <v>22</v>
      </c>
      <c r="B25" s="209" t="s">
        <v>150</v>
      </c>
      <c r="C25" s="231">
        <v>2</v>
      </c>
      <c r="D25" s="156" t="s">
        <v>62</v>
      </c>
      <c r="E25" s="156"/>
      <c r="F25" s="156"/>
      <c r="G25" s="156"/>
      <c r="H25" s="156"/>
      <c r="I25" s="156"/>
      <c r="J25" s="156"/>
      <c r="K25" s="156"/>
      <c r="L25" s="156"/>
      <c r="M25" s="156"/>
      <c r="N25" s="156" t="s">
        <v>62</v>
      </c>
      <c r="O25" s="156"/>
      <c r="P25" s="156" t="s">
        <v>62</v>
      </c>
      <c r="Q25" s="156"/>
      <c r="R25" s="156" t="s">
        <v>62</v>
      </c>
      <c r="S25" s="156"/>
      <c r="T25" s="156"/>
      <c r="U25" s="156" t="s">
        <v>62</v>
      </c>
      <c r="V25" s="156"/>
    </row>
    <row r="26" spans="1:22" s="145" customFormat="1" ht="34.5" customHeight="1" x14ac:dyDescent="0.25">
      <c r="A26" s="73">
        <v>23</v>
      </c>
      <c r="B26" s="209" t="s">
        <v>156</v>
      </c>
      <c r="C26" s="218">
        <v>3</v>
      </c>
      <c r="D26" s="156" t="s">
        <v>62</v>
      </c>
      <c r="E26" s="156"/>
      <c r="F26" s="156"/>
      <c r="G26" s="156"/>
      <c r="H26" s="156"/>
      <c r="I26" s="156"/>
      <c r="J26" s="156"/>
      <c r="K26" s="156"/>
      <c r="L26" s="156"/>
      <c r="M26" s="156"/>
      <c r="N26" s="156"/>
      <c r="O26" s="156"/>
      <c r="P26" s="156"/>
      <c r="Q26" s="156"/>
      <c r="R26" s="156"/>
      <c r="S26" s="156"/>
      <c r="T26" s="156"/>
      <c r="U26" s="156"/>
      <c r="V26" s="156"/>
    </row>
    <row r="27" spans="1:22" s="145" customFormat="1" ht="34.5" customHeight="1" x14ac:dyDescent="0.25">
      <c r="A27" s="73">
        <v>24</v>
      </c>
      <c r="B27" s="215" t="s">
        <v>239</v>
      </c>
      <c r="C27" s="218">
        <v>3</v>
      </c>
      <c r="D27" s="156" t="s">
        <v>62</v>
      </c>
      <c r="E27" s="156" t="s">
        <v>62</v>
      </c>
      <c r="F27" s="156"/>
      <c r="G27" s="156"/>
      <c r="H27" s="156"/>
      <c r="I27" s="156" t="s">
        <v>62</v>
      </c>
      <c r="J27" s="156"/>
      <c r="K27" s="156"/>
      <c r="L27" s="156" t="s">
        <v>62</v>
      </c>
      <c r="M27" s="156"/>
      <c r="N27" s="156"/>
      <c r="O27" s="156"/>
      <c r="P27" s="156"/>
      <c r="Q27" s="156"/>
      <c r="R27" s="156"/>
      <c r="S27" s="156"/>
      <c r="T27" s="156"/>
      <c r="U27" s="156"/>
      <c r="V27" s="156"/>
    </row>
    <row r="28" spans="1:22" s="145" customFormat="1" ht="34.5" customHeight="1" x14ac:dyDescent="0.25">
      <c r="A28" s="73">
        <v>25</v>
      </c>
      <c r="B28" s="209" t="s">
        <v>121</v>
      </c>
      <c r="C28" s="229">
        <v>3</v>
      </c>
      <c r="D28" s="156" t="s">
        <v>62</v>
      </c>
      <c r="E28" s="156" t="s">
        <v>62</v>
      </c>
      <c r="F28" s="156"/>
      <c r="G28" s="156"/>
      <c r="H28" s="156"/>
      <c r="I28" s="156" t="s">
        <v>62</v>
      </c>
      <c r="J28" s="156"/>
      <c r="K28" s="156"/>
      <c r="L28" s="156" t="s">
        <v>62</v>
      </c>
      <c r="M28" s="156"/>
      <c r="N28" s="156"/>
      <c r="O28" s="156"/>
      <c r="P28" s="156"/>
      <c r="Q28" s="156"/>
      <c r="R28" s="156"/>
      <c r="S28" s="156"/>
      <c r="T28" s="156"/>
      <c r="U28" s="156"/>
      <c r="V28" s="156"/>
    </row>
    <row r="29" spans="1:22" s="145" customFormat="1" ht="34.5" customHeight="1" x14ac:dyDescent="0.25">
      <c r="A29" s="73">
        <v>26</v>
      </c>
      <c r="B29" s="209" t="s">
        <v>243</v>
      </c>
      <c r="C29" s="179">
        <v>3</v>
      </c>
      <c r="D29" s="156" t="s">
        <v>62</v>
      </c>
      <c r="E29" s="156" t="s">
        <v>62</v>
      </c>
      <c r="F29" s="156"/>
      <c r="G29" s="156"/>
      <c r="H29" s="156"/>
      <c r="I29" s="156" t="s">
        <v>62</v>
      </c>
      <c r="J29" s="156"/>
      <c r="K29" s="156"/>
      <c r="L29" s="156" t="s">
        <v>62</v>
      </c>
      <c r="M29" s="156"/>
      <c r="N29" s="156"/>
      <c r="O29" s="156"/>
      <c r="P29" s="156"/>
      <c r="Q29" s="156"/>
      <c r="R29" s="156" t="s">
        <v>62</v>
      </c>
      <c r="S29" s="156" t="s">
        <v>62</v>
      </c>
      <c r="T29" s="156"/>
      <c r="U29" s="156" t="s">
        <v>62</v>
      </c>
      <c r="V29" s="156"/>
    </row>
    <row r="30" spans="1:22" s="145" customFormat="1" ht="34.5" customHeight="1" x14ac:dyDescent="0.25">
      <c r="A30" s="73">
        <v>27</v>
      </c>
      <c r="B30" s="208" t="s">
        <v>234</v>
      </c>
      <c r="C30" s="214">
        <v>2</v>
      </c>
      <c r="D30" s="156" t="s">
        <v>62</v>
      </c>
      <c r="E30" s="156"/>
      <c r="F30" s="156"/>
      <c r="G30" s="156"/>
      <c r="H30" s="156"/>
      <c r="I30" s="156"/>
      <c r="J30" s="156"/>
      <c r="K30" s="156"/>
      <c r="L30" s="156"/>
      <c r="M30" s="156"/>
      <c r="N30" s="156"/>
      <c r="O30" s="156"/>
      <c r="P30" s="156"/>
      <c r="Q30" s="156"/>
      <c r="R30" s="156"/>
      <c r="S30" s="156"/>
      <c r="T30" s="156"/>
      <c r="U30" s="156"/>
      <c r="V30" s="156"/>
    </row>
    <row r="31" spans="1:22" s="145" customFormat="1" ht="34.5" customHeight="1" x14ac:dyDescent="0.25">
      <c r="A31" s="73">
        <v>28</v>
      </c>
      <c r="B31" s="216" t="s">
        <v>129</v>
      </c>
      <c r="C31" s="178">
        <v>3</v>
      </c>
      <c r="D31" s="156" t="s">
        <v>62</v>
      </c>
      <c r="E31" s="156"/>
      <c r="F31" s="156"/>
      <c r="G31" s="156"/>
      <c r="H31" s="156"/>
      <c r="I31" s="156"/>
      <c r="J31" s="156"/>
      <c r="K31" s="156"/>
      <c r="L31" s="156"/>
      <c r="M31" s="156"/>
      <c r="N31" s="156"/>
      <c r="O31" s="156"/>
      <c r="P31" s="156"/>
      <c r="Q31" s="156"/>
      <c r="R31" s="156"/>
      <c r="S31" s="156"/>
      <c r="T31" s="156"/>
      <c r="U31" s="156"/>
      <c r="V31" s="156"/>
    </row>
    <row r="32" spans="1:22" s="145" customFormat="1" ht="34.5" customHeight="1" x14ac:dyDescent="0.25">
      <c r="A32" s="73">
        <v>29</v>
      </c>
      <c r="B32" s="209" t="s">
        <v>154</v>
      </c>
      <c r="C32" s="179">
        <v>2</v>
      </c>
      <c r="D32" s="156" t="s">
        <v>62</v>
      </c>
      <c r="E32" s="156"/>
      <c r="F32" s="156"/>
      <c r="G32" s="156"/>
      <c r="H32" s="156"/>
      <c r="I32" s="156"/>
      <c r="J32" s="156"/>
      <c r="K32" s="156"/>
      <c r="L32" s="156"/>
      <c r="M32" s="156"/>
      <c r="N32" s="156"/>
      <c r="O32" s="156"/>
      <c r="P32" s="156"/>
      <c r="Q32" s="156"/>
      <c r="R32" s="156"/>
      <c r="S32" s="156"/>
      <c r="T32" s="156"/>
      <c r="U32" s="156"/>
      <c r="V32" s="156"/>
    </row>
    <row r="33" spans="1:22" s="145" customFormat="1" ht="34.5" customHeight="1" x14ac:dyDescent="0.25">
      <c r="A33" s="73">
        <v>30</v>
      </c>
      <c r="B33" s="221" t="s">
        <v>158</v>
      </c>
      <c r="C33" s="179">
        <v>3</v>
      </c>
      <c r="D33" s="156" t="s">
        <v>62</v>
      </c>
      <c r="E33" s="156"/>
      <c r="F33" s="156"/>
      <c r="G33" s="156"/>
      <c r="H33" s="156"/>
      <c r="I33" s="156"/>
      <c r="J33" s="156"/>
      <c r="K33" s="156"/>
      <c r="L33" s="156"/>
      <c r="M33" s="156"/>
      <c r="N33" s="156"/>
      <c r="O33" s="156"/>
      <c r="P33" s="156"/>
      <c r="Q33" s="156"/>
      <c r="R33" s="156"/>
      <c r="S33" s="156"/>
      <c r="T33" s="156"/>
      <c r="U33" s="156"/>
      <c r="V33" s="156"/>
    </row>
    <row r="34" spans="1:22" s="145" customFormat="1" ht="34.5" customHeight="1" x14ac:dyDescent="0.25">
      <c r="A34" s="73">
        <v>31</v>
      </c>
      <c r="B34" s="209" t="s">
        <v>144</v>
      </c>
      <c r="C34" s="179">
        <v>3</v>
      </c>
      <c r="D34" s="156" t="s">
        <v>62</v>
      </c>
      <c r="E34" s="156"/>
      <c r="F34" s="156"/>
      <c r="G34" s="156"/>
      <c r="H34" s="156"/>
      <c r="I34" s="156"/>
      <c r="J34" s="156"/>
      <c r="K34" s="156"/>
      <c r="L34" s="156"/>
      <c r="M34" s="156"/>
      <c r="N34" s="156"/>
      <c r="O34" s="156"/>
      <c r="P34" s="156"/>
      <c r="Q34" s="156"/>
      <c r="R34" s="156"/>
      <c r="S34" s="156"/>
      <c r="T34" s="156"/>
      <c r="U34" s="156"/>
      <c r="V34" s="156"/>
    </row>
    <row r="35" spans="1:22" s="145" customFormat="1" ht="34.5" customHeight="1" x14ac:dyDescent="0.25">
      <c r="A35" s="73">
        <v>32</v>
      </c>
      <c r="B35" s="209" t="s">
        <v>215</v>
      </c>
      <c r="C35" s="179">
        <v>2</v>
      </c>
      <c r="D35" s="156" t="s">
        <v>62</v>
      </c>
      <c r="E35" s="156"/>
      <c r="F35" s="156"/>
      <c r="G35" s="156"/>
      <c r="H35" s="156"/>
      <c r="I35" s="156"/>
      <c r="J35" s="156"/>
      <c r="K35" s="156"/>
      <c r="L35" s="156"/>
      <c r="M35" s="156"/>
      <c r="N35" s="156"/>
      <c r="O35" s="156"/>
      <c r="P35" s="156"/>
      <c r="Q35" s="156"/>
      <c r="R35" s="156"/>
      <c r="S35" s="156"/>
      <c r="T35" s="156"/>
      <c r="U35" s="156"/>
      <c r="V35" s="156"/>
    </row>
    <row r="36" spans="1:22" s="145" customFormat="1" ht="34.5" customHeight="1" x14ac:dyDescent="0.25">
      <c r="A36" s="73">
        <v>33</v>
      </c>
      <c r="B36" s="223" t="s">
        <v>152</v>
      </c>
      <c r="C36" s="225">
        <v>2</v>
      </c>
      <c r="D36" s="156" t="s">
        <v>62</v>
      </c>
      <c r="E36" s="156"/>
      <c r="F36" s="156"/>
      <c r="G36" s="156"/>
      <c r="H36" s="156"/>
      <c r="I36" s="156"/>
      <c r="J36" s="156"/>
      <c r="K36" s="156"/>
      <c r="L36" s="156"/>
      <c r="M36" s="156"/>
      <c r="N36" s="156"/>
      <c r="O36" s="156"/>
      <c r="P36" s="156"/>
      <c r="Q36" s="156"/>
      <c r="R36" s="156"/>
      <c r="S36" s="156"/>
      <c r="T36" s="156"/>
      <c r="U36" s="156"/>
      <c r="V36" s="156"/>
    </row>
    <row r="37" spans="1:22" s="145" customFormat="1" ht="34.5" customHeight="1" x14ac:dyDescent="0.25">
      <c r="A37" s="73">
        <v>34</v>
      </c>
      <c r="B37" s="215" t="s">
        <v>159</v>
      </c>
      <c r="C37" s="218">
        <v>2</v>
      </c>
      <c r="D37" s="156" t="s">
        <v>62</v>
      </c>
      <c r="E37" s="156"/>
      <c r="F37" s="156"/>
      <c r="G37" s="156"/>
      <c r="H37" s="156"/>
      <c r="I37" s="156"/>
      <c r="J37" s="156"/>
      <c r="K37" s="156"/>
      <c r="L37" s="156"/>
      <c r="M37" s="156"/>
      <c r="N37" s="156"/>
      <c r="O37" s="156"/>
      <c r="P37" s="156"/>
      <c r="Q37" s="156"/>
      <c r="R37" s="156"/>
      <c r="S37" s="156"/>
      <c r="T37" s="156"/>
      <c r="U37" s="156"/>
      <c r="V37" s="156"/>
    </row>
    <row r="38" spans="1:22" s="145" customFormat="1" ht="34.5" customHeight="1" x14ac:dyDescent="0.25">
      <c r="A38" s="73">
        <v>35</v>
      </c>
      <c r="B38" s="215" t="s">
        <v>143</v>
      </c>
      <c r="C38" s="179">
        <v>3</v>
      </c>
      <c r="D38" s="156" t="s">
        <v>62</v>
      </c>
      <c r="E38" s="156"/>
      <c r="F38" s="156"/>
      <c r="G38" s="156"/>
      <c r="H38" s="156"/>
      <c r="I38" s="156"/>
      <c r="J38" s="156"/>
      <c r="K38" s="156"/>
      <c r="L38" s="156"/>
      <c r="M38" s="156"/>
      <c r="N38" s="156"/>
      <c r="O38" s="156"/>
      <c r="P38" s="156"/>
      <c r="Q38" s="156"/>
      <c r="R38" s="156"/>
      <c r="S38" s="156"/>
      <c r="T38" s="156"/>
      <c r="U38" s="156"/>
      <c r="V38" s="156"/>
    </row>
    <row r="39" spans="1:22" s="145" customFormat="1" ht="34.5" customHeight="1" x14ac:dyDescent="0.25">
      <c r="A39" s="73">
        <v>36</v>
      </c>
      <c r="B39" s="215" t="s">
        <v>161</v>
      </c>
      <c r="C39" s="179">
        <v>3</v>
      </c>
      <c r="D39" s="156" t="s">
        <v>62</v>
      </c>
      <c r="E39" s="156"/>
      <c r="F39" s="156"/>
      <c r="G39" s="156"/>
      <c r="H39" s="156"/>
      <c r="I39" s="156"/>
      <c r="J39" s="156"/>
      <c r="K39" s="156"/>
      <c r="L39" s="156"/>
      <c r="M39" s="156"/>
      <c r="N39" s="156"/>
      <c r="O39" s="156"/>
      <c r="P39" s="156"/>
      <c r="Q39" s="156"/>
      <c r="R39" s="156"/>
      <c r="S39" s="156"/>
      <c r="T39" s="156"/>
      <c r="U39" s="156"/>
      <c r="V39" s="156"/>
    </row>
    <row r="40" spans="1:22" s="145" customFormat="1" ht="34.5" customHeight="1" x14ac:dyDescent="0.25">
      <c r="A40" s="73">
        <v>37</v>
      </c>
      <c r="B40" s="215" t="s">
        <v>162</v>
      </c>
      <c r="C40" s="179">
        <v>2</v>
      </c>
      <c r="D40" s="156" t="s">
        <v>62</v>
      </c>
      <c r="E40" s="156"/>
      <c r="F40" s="156"/>
      <c r="G40" s="156"/>
      <c r="H40" s="156"/>
      <c r="I40" s="156"/>
      <c r="J40" s="156"/>
      <c r="K40" s="156"/>
      <c r="L40" s="156"/>
      <c r="M40" s="156"/>
      <c r="N40" s="156"/>
      <c r="O40" s="156"/>
      <c r="P40" s="156"/>
      <c r="Q40" s="156"/>
      <c r="R40" s="156"/>
      <c r="S40" s="156"/>
      <c r="T40" s="156"/>
      <c r="U40" s="156"/>
      <c r="V40" s="156"/>
    </row>
    <row r="41" spans="1:22" s="145" customFormat="1" ht="34.5" customHeight="1" x14ac:dyDescent="0.25">
      <c r="A41" s="73">
        <v>38</v>
      </c>
      <c r="B41" s="215" t="s">
        <v>122</v>
      </c>
      <c r="C41" s="179">
        <v>2</v>
      </c>
      <c r="D41" s="156" t="s">
        <v>62</v>
      </c>
      <c r="E41" s="156"/>
      <c r="F41" s="156"/>
      <c r="G41" s="156"/>
      <c r="H41" s="156"/>
      <c r="I41" s="156"/>
      <c r="J41" s="156"/>
      <c r="K41" s="156"/>
      <c r="L41" s="156"/>
      <c r="M41" s="156"/>
      <c r="N41" s="156"/>
      <c r="O41" s="156"/>
      <c r="P41" s="156"/>
      <c r="Q41" s="156"/>
      <c r="R41" s="156"/>
      <c r="S41" s="156"/>
      <c r="T41" s="156"/>
      <c r="U41" s="156"/>
      <c r="V41" s="156"/>
    </row>
    <row r="42" spans="1:22" s="145" customFormat="1" ht="34.5" customHeight="1" x14ac:dyDescent="0.25">
      <c r="A42" s="73">
        <v>39</v>
      </c>
      <c r="B42" s="215" t="s">
        <v>153</v>
      </c>
      <c r="C42" s="179">
        <v>2</v>
      </c>
      <c r="D42" s="156" t="s">
        <v>62</v>
      </c>
      <c r="E42" s="156"/>
      <c r="F42" s="156"/>
      <c r="G42" s="156"/>
      <c r="H42" s="156"/>
      <c r="I42" s="156"/>
      <c r="J42" s="156"/>
      <c r="K42" s="156"/>
      <c r="L42" s="156"/>
      <c r="M42" s="156"/>
      <c r="N42" s="156"/>
      <c r="O42" s="156"/>
      <c r="P42" s="156"/>
      <c r="Q42" s="156"/>
      <c r="R42" s="156"/>
      <c r="S42" s="156"/>
      <c r="T42" s="156"/>
      <c r="U42" s="156"/>
      <c r="V42" s="156"/>
    </row>
    <row r="43" spans="1:22" s="145" customFormat="1" ht="34.5" customHeight="1" x14ac:dyDescent="0.25">
      <c r="A43" s="73">
        <v>40</v>
      </c>
      <c r="B43" s="215" t="s">
        <v>228</v>
      </c>
      <c r="C43" s="179">
        <v>3</v>
      </c>
      <c r="D43" s="156" t="s">
        <v>62</v>
      </c>
      <c r="E43" s="156"/>
      <c r="F43" s="156"/>
      <c r="G43" s="156"/>
      <c r="H43" s="156"/>
      <c r="I43" s="156"/>
      <c r="J43" s="156"/>
      <c r="K43" s="156"/>
      <c r="L43" s="156"/>
      <c r="M43" s="156"/>
      <c r="N43" s="156"/>
      <c r="O43" s="156"/>
      <c r="P43" s="156"/>
      <c r="Q43" s="156"/>
      <c r="R43" s="156"/>
      <c r="S43" s="156"/>
      <c r="T43" s="156"/>
      <c r="U43" s="156"/>
      <c r="V43" s="156"/>
    </row>
    <row r="44" spans="1:22" s="145" customFormat="1" ht="34.5" customHeight="1" x14ac:dyDescent="0.25">
      <c r="A44" s="73">
        <v>41</v>
      </c>
      <c r="B44" s="224" t="s">
        <v>484</v>
      </c>
      <c r="C44" s="225">
        <v>1</v>
      </c>
      <c r="D44" s="156" t="s">
        <v>62</v>
      </c>
      <c r="E44" s="156"/>
      <c r="F44" s="156"/>
      <c r="G44" s="156"/>
      <c r="H44" s="156"/>
      <c r="I44" s="156"/>
      <c r="J44" s="156"/>
      <c r="K44" s="156"/>
      <c r="L44" s="156"/>
      <c r="M44" s="156"/>
      <c r="N44" s="156"/>
      <c r="O44" s="156"/>
      <c r="P44" s="156"/>
      <c r="Q44" s="156"/>
      <c r="R44" s="156"/>
      <c r="S44" s="156"/>
      <c r="T44" s="156"/>
      <c r="U44" s="156"/>
      <c r="V44" s="156"/>
    </row>
    <row r="45" spans="1:22" s="145" customFormat="1" ht="34.5" customHeight="1" x14ac:dyDescent="0.25">
      <c r="A45" s="73">
        <v>42</v>
      </c>
      <c r="B45" s="215" t="s">
        <v>160</v>
      </c>
      <c r="C45" s="179">
        <v>3</v>
      </c>
      <c r="D45" s="156" t="s">
        <v>62</v>
      </c>
      <c r="E45" s="156"/>
      <c r="F45" s="156"/>
      <c r="G45" s="156"/>
      <c r="H45" s="156"/>
      <c r="I45" s="156"/>
      <c r="J45" s="156"/>
      <c r="K45" s="156"/>
      <c r="L45" s="156"/>
      <c r="M45" s="156"/>
      <c r="N45" s="156"/>
      <c r="O45" s="156"/>
      <c r="P45" s="156"/>
      <c r="Q45" s="156"/>
      <c r="R45" s="156"/>
      <c r="S45" s="156"/>
      <c r="T45" s="156"/>
      <c r="U45" s="156"/>
      <c r="V45" s="156"/>
    </row>
    <row r="46" spans="1:22" s="145" customFormat="1" ht="34.5" customHeight="1" x14ac:dyDescent="0.25">
      <c r="A46" s="73">
        <v>43</v>
      </c>
      <c r="B46" s="208" t="s">
        <v>477</v>
      </c>
      <c r="C46" s="465">
        <v>3</v>
      </c>
      <c r="D46" s="156" t="s">
        <v>62</v>
      </c>
      <c r="E46" s="156"/>
      <c r="F46" s="156"/>
      <c r="G46" s="156"/>
      <c r="H46" s="156"/>
      <c r="I46" s="156"/>
      <c r="J46" s="156"/>
      <c r="K46" s="156"/>
      <c r="L46" s="156"/>
      <c r="M46" s="156"/>
      <c r="N46" s="156"/>
      <c r="O46" s="156"/>
      <c r="P46" s="156"/>
      <c r="Q46" s="156"/>
      <c r="R46" s="156"/>
      <c r="S46" s="156"/>
      <c r="T46" s="156"/>
      <c r="U46" s="156"/>
      <c r="V46" s="156"/>
    </row>
    <row r="47" spans="1:22" s="145" customFormat="1" ht="34.5" customHeight="1" x14ac:dyDescent="0.25">
      <c r="A47" s="73">
        <v>44</v>
      </c>
      <c r="B47" s="215" t="s">
        <v>151</v>
      </c>
      <c r="C47" s="218">
        <v>2</v>
      </c>
      <c r="D47" s="156" t="s">
        <v>62</v>
      </c>
      <c r="E47" s="156"/>
      <c r="F47" s="156"/>
      <c r="G47" s="156"/>
      <c r="H47" s="156"/>
      <c r="I47" s="156"/>
      <c r="J47" s="156"/>
      <c r="K47" s="156"/>
      <c r="L47" s="156"/>
      <c r="M47" s="156"/>
      <c r="N47" s="156" t="s">
        <v>62</v>
      </c>
      <c r="O47" s="156" t="s">
        <v>62</v>
      </c>
      <c r="P47" s="156" t="s">
        <v>62</v>
      </c>
      <c r="Q47" s="156"/>
      <c r="R47" s="156"/>
      <c r="S47" s="156"/>
      <c r="T47" s="156"/>
      <c r="U47" s="156"/>
      <c r="V47" s="156" t="s">
        <v>62</v>
      </c>
    </row>
    <row r="48" spans="1:22" s="145" customFormat="1" ht="34.5" customHeight="1" x14ac:dyDescent="0.25">
      <c r="A48" s="73">
        <v>45</v>
      </c>
      <c r="B48" s="209" t="s">
        <v>163</v>
      </c>
      <c r="C48" s="218">
        <v>3</v>
      </c>
      <c r="D48" s="156" t="s">
        <v>62</v>
      </c>
      <c r="E48" s="156"/>
      <c r="F48" s="156"/>
      <c r="G48" s="156"/>
      <c r="H48" s="156"/>
      <c r="I48" s="156"/>
      <c r="J48" s="156"/>
      <c r="K48" s="156"/>
      <c r="L48" s="156"/>
      <c r="M48" s="156"/>
      <c r="N48" s="156"/>
      <c r="O48" s="156"/>
      <c r="P48" s="156"/>
      <c r="Q48" s="156"/>
      <c r="R48" s="156"/>
      <c r="S48" s="156"/>
      <c r="T48" s="156"/>
      <c r="U48" s="156"/>
      <c r="V48" s="156"/>
    </row>
    <row r="49" spans="1:22" s="145" customFormat="1" ht="34.5" customHeight="1" x14ac:dyDescent="0.25">
      <c r="A49" s="73">
        <v>46</v>
      </c>
      <c r="B49" s="209" t="s">
        <v>145</v>
      </c>
      <c r="C49" s="218">
        <v>2</v>
      </c>
      <c r="D49" s="156" t="s">
        <v>62</v>
      </c>
      <c r="E49" s="156"/>
      <c r="F49" s="156" t="s">
        <v>62</v>
      </c>
      <c r="G49" s="156" t="s">
        <v>62</v>
      </c>
      <c r="H49" s="156"/>
      <c r="I49" s="156"/>
      <c r="J49" s="156" t="s">
        <v>62</v>
      </c>
      <c r="K49" s="156"/>
      <c r="L49" s="156"/>
      <c r="M49" s="156"/>
      <c r="N49" s="156"/>
      <c r="O49" s="156"/>
      <c r="P49" s="156"/>
      <c r="Q49" s="156"/>
      <c r="R49" s="156"/>
      <c r="S49" s="156"/>
      <c r="T49" s="156"/>
      <c r="U49" s="156"/>
      <c r="V49" s="156"/>
    </row>
    <row r="50" spans="1:22" s="145" customFormat="1" ht="34.5" customHeight="1" x14ac:dyDescent="0.25">
      <c r="A50" s="73">
        <v>47</v>
      </c>
      <c r="B50" s="467" t="s">
        <v>494</v>
      </c>
      <c r="C50" s="218">
        <v>3</v>
      </c>
      <c r="D50" s="156" t="s">
        <v>62</v>
      </c>
      <c r="E50" s="156"/>
      <c r="F50" s="156"/>
      <c r="G50" s="156" t="s">
        <v>62</v>
      </c>
      <c r="H50" s="156" t="s">
        <v>62</v>
      </c>
      <c r="I50" s="156"/>
      <c r="J50" s="156" t="s">
        <v>62</v>
      </c>
      <c r="K50" s="156"/>
      <c r="L50" s="156"/>
      <c r="M50" s="156"/>
      <c r="N50" s="156"/>
      <c r="O50" s="156"/>
      <c r="P50" s="156"/>
      <c r="Q50" s="156"/>
      <c r="R50" s="156"/>
      <c r="S50" s="156"/>
      <c r="T50" s="156"/>
      <c r="U50" s="156"/>
      <c r="V50" s="156"/>
    </row>
    <row r="51" spans="1:22" s="146" customFormat="1" ht="34.5" customHeight="1" x14ac:dyDescent="0.25">
      <c r="A51" s="73">
        <v>48</v>
      </c>
      <c r="B51" s="209" t="s">
        <v>124</v>
      </c>
      <c r="C51" s="218">
        <v>3</v>
      </c>
      <c r="D51" s="156" t="s">
        <v>62</v>
      </c>
      <c r="E51" s="156"/>
      <c r="F51" s="156"/>
      <c r="G51" s="156" t="s">
        <v>62</v>
      </c>
      <c r="H51" s="156"/>
      <c r="I51" s="156"/>
      <c r="J51" s="156"/>
      <c r="K51" s="156"/>
      <c r="L51" s="156"/>
      <c r="M51" s="156"/>
      <c r="N51" s="156"/>
      <c r="O51" s="156"/>
      <c r="P51" s="156"/>
      <c r="Q51" s="156"/>
      <c r="R51" s="156"/>
      <c r="S51" s="156"/>
      <c r="T51" s="156"/>
      <c r="U51" s="156"/>
      <c r="V51" s="156"/>
    </row>
    <row r="52" spans="1:22" s="146" customFormat="1" ht="34.5" customHeight="1" x14ac:dyDescent="0.25">
      <c r="A52" s="73">
        <v>49</v>
      </c>
      <c r="B52" s="458" t="s">
        <v>115</v>
      </c>
      <c r="C52" s="218">
        <v>3</v>
      </c>
      <c r="D52" s="156" t="s">
        <v>62</v>
      </c>
      <c r="E52" s="156" t="s">
        <v>62</v>
      </c>
      <c r="F52" s="156"/>
      <c r="G52" s="156"/>
      <c r="H52" s="156"/>
      <c r="I52" s="156"/>
      <c r="J52" s="156"/>
      <c r="K52" s="156"/>
      <c r="L52" s="156"/>
      <c r="M52" s="156"/>
      <c r="N52" s="156"/>
      <c r="O52" s="156"/>
      <c r="P52" s="156"/>
      <c r="Q52" s="156"/>
      <c r="R52" s="156"/>
      <c r="S52" s="156"/>
      <c r="T52" s="156"/>
      <c r="U52" s="156"/>
      <c r="V52" s="156"/>
    </row>
    <row r="53" spans="1:22" s="146" customFormat="1" ht="34.5" customHeight="1" x14ac:dyDescent="0.25">
      <c r="A53" s="73">
        <v>50</v>
      </c>
      <c r="B53" s="208" t="s">
        <v>50</v>
      </c>
      <c r="C53" s="465">
        <v>3</v>
      </c>
      <c r="D53" s="156" t="s">
        <v>62</v>
      </c>
      <c r="E53" s="156" t="s">
        <v>62</v>
      </c>
      <c r="F53" s="156"/>
      <c r="G53" s="156"/>
      <c r="H53" s="156"/>
      <c r="I53" s="156"/>
      <c r="J53" s="156"/>
      <c r="K53" s="156"/>
      <c r="L53" s="156"/>
      <c r="M53" s="156"/>
      <c r="N53" s="156"/>
      <c r="O53" s="156"/>
      <c r="P53" s="156"/>
      <c r="Q53" s="156"/>
      <c r="R53" s="156"/>
      <c r="S53" s="156"/>
      <c r="T53" s="156"/>
      <c r="U53" s="156"/>
      <c r="V53" s="156"/>
    </row>
    <row r="54" spans="1:22" s="146" customFormat="1" ht="34.5" customHeight="1" x14ac:dyDescent="0.25">
      <c r="A54" s="73">
        <v>51</v>
      </c>
      <c r="B54" s="467" t="s">
        <v>170</v>
      </c>
      <c r="C54" s="218">
        <v>3</v>
      </c>
      <c r="D54" s="156" t="s">
        <v>62</v>
      </c>
      <c r="E54" s="156"/>
      <c r="F54" s="156"/>
      <c r="G54" s="156"/>
      <c r="H54" s="156"/>
      <c r="I54" s="156"/>
      <c r="J54" s="156"/>
      <c r="K54" s="156"/>
      <c r="L54" s="156"/>
      <c r="M54" s="156"/>
      <c r="N54" s="156"/>
      <c r="O54" s="156"/>
      <c r="P54" s="156"/>
      <c r="Q54" s="156"/>
      <c r="R54" s="156"/>
      <c r="S54" s="156"/>
      <c r="T54" s="156"/>
      <c r="U54" s="156"/>
      <c r="V54" s="156"/>
    </row>
    <row r="55" spans="1:22" s="146" customFormat="1" ht="34.5" customHeight="1" x14ac:dyDescent="0.25">
      <c r="A55" s="73">
        <v>52</v>
      </c>
      <c r="B55" s="209" t="s">
        <v>136</v>
      </c>
      <c r="C55" s="218">
        <v>1</v>
      </c>
      <c r="D55" s="156" t="s">
        <v>62</v>
      </c>
      <c r="E55" s="156"/>
      <c r="F55" s="156"/>
      <c r="G55" s="156"/>
      <c r="H55" s="156"/>
      <c r="I55" s="156"/>
      <c r="J55" s="156"/>
      <c r="K55" s="156"/>
      <c r="L55" s="156"/>
      <c r="M55" s="156"/>
      <c r="N55" s="156"/>
      <c r="O55" s="156"/>
      <c r="P55" s="156"/>
      <c r="Q55" s="156"/>
      <c r="R55" s="156"/>
      <c r="S55" s="156"/>
      <c r="T55" s="156"/>
      <c r="U55" s="156"/>
      <c r="V55" s="156"/>
    </row>
    <row r="56" spans="1:22" s="146" customFormat="1" ht="34.5" customHeight="1" x14ac:dyDescent="0.25">
      <c r="A56" s="73">
        <v>53</v>
      </c>
      <c r="B56" s="209" t="s">
        <v>486</v>
      </c>
      <c r="C56" s="218">
        <v>2</v>
      </c>
      <c r="D56" s="156" t="s">
        <v>62</v>
      </c>
      <c r="E56" s="156"/>
      <c r="F56" s="156"/>
      <c r="G56" s="156"/>
      <c r="H56" s="156"/>
      <c r="I56" s="156"/>
      <c r="J56" s="156"/>
      <c r="K56" s="156"/>
      <c r="L56" s="156"/>
      <c r="M56" s="156" t="s">
        <v>62</v>
      </c>
      <c r="N56" s="156" t="s">
        <v>62</v>
      </c>
      <c r="O56" s="156"/>
      <c r="P56" s="156"/>
      <c r="Q56" s="156"/>
      <c r="R56" s="156"/>
      <c r="S56" s="156"/>
      <c r="T56" s="156"/>
      <c r="U56" s="156"/>
      <c r="V56" s="156"/>
    </row>
    <row r="57" spans="1:22" ht="34.5" customHeight="1" x14ac:dyDescent="0.25">
      <c r="A57" s="73">
        <v>54</v>
      </c>
      <c r="B57" s="215" t="s">
        <v>485</v>
      </c>
      <c r="C57" s="218">
        <v>3</v>
      </c>
      <c r="D57" s="156" t="s">
        <v>62</v>
      </c>
      <c r="E57" s="156"/>
      <c r="F57" s="156"/>
      <c r="G57" s="156"/>
      <c r="H57" s="156"/>
      <c r="I57" s="156"/>
      <c r="J57" s="156"/>
      <c r="K57" s="156"/>
      <c r="L57" s="156"/>
      <c r="M57" s="156"/>
      <c r="N57" s="156"/>
      <c r="O57" s="156"/>
      <c r="P57" s="156"/>
      <c r="Q57" s="156"/>
      <c r="R57" s="156"/>
      <c r="S57" s="156"/>
      <c r="T57" s="156"/>
      <c r="U57" s="156"/>
      <c r="V57" s="156"/>
    </row>
    <row r="58" spans="1:22" ht="34.5" customHeight="1" x14ac:dyDescent="0.25">
      <c r="A58" s="73">
        <v>55</v>
      </c>
      <c r="B58" s="467" t="s">
        <v>169</v>
      </c>
      <c r="C58" s="218">
        <v>3</v>
      </c>
      <c r="D58" s="156" t="s">
        <v>62</v>
      </c>
      <c r="E58" s="156"/>
      <c r="F58" s="156" t="s">
        <v>62</v>
      </c>
      <c r="G58" s="156" t="s">
        <v>62</v>
      </c>
      <c r="H58" s="156"/>
      <c r="I58" s="156" t="s">
        <v>62</v>
      </c>
      <c r="J58" s="156"/>
      <c r="K58" s="156"/>
      <c r="L58" s="156" t="s">
        <v>62</v>
      </c>
      <c r="M58" s="156"/>
      <c r="N58" s="156"/>
      <c r="O58" s="156" t="s">
        <v>62</v>
      </c>
      <c r="P58" s="156"/>
      <c r="Q58" s="156"/>
      <c r="R58" s="156"/>
      <c r="S58" s="156" t="s">
        <v>62</v>
      </c>
      <c r="T58" s="156"/>
      <c r="U58" s="156"/>
      <c r="V58" s="156"/>
    </row>
    <row r="59" spans="1:22" ht="34.5" customHeight="1" x14ac:dyDescent="0.25">
      <c r="A59" s="73">
        <v>56</v>
      </c>
      <c r="B59" s="219" t="s">
        <v>164</v>
      </c>
      <c r="C59" s="468">
        <v>3</v>
      </c>
      <c r="D59" s="156" t="s">
        <v>62</v>
      </c>
      <c r="E59" s="156" t="s">
        <v>62</v>
      </c>
      <c r="F59" s="156" t="s">
        <v>62</v>
      </c>
      <c r="G59" s="156"/>
      <c r="H59" s="156" t="s">
        <v>62</v>
      </c>
      <c r="I59" s="156"/>
      <c r="J59" s="156"/>
      <c r="K59" s="156" t="s">
        <v>62</v>
      </c>
      <c r="L59" s="156"/>
      <c r="M59" s="156"/>
      <c r="N59" s="156" t="s">
        <v>62</v>
      </c>
      <c r="O59" s="156" t="s">
        <v>62</v>
      </c>
      <c r="P59" s="156" t="s">
        <v>62</v>
      </c>
      <c r="Q59" s="156" t="s">
        <v>62</v>
      </c>
      <c r="R59" s="156"/>
      <c r="S59" s="156" t="s">
        <v>62</v>
      </c>
      <c r="T59" s="156"/>
      <c r="U59" s="156"/>
      <c r="V59" s="156" t="s">
        <v>62</v>
      </c>
    </row>
    <row r="60" spans="1:22" ht="34.5" customHeight="1" x14ac:dyDescent="0.25">
      <c r="A60" s="194">
        <v>57</v>
      </c>
      <c r="B60" s="464" t="s">
        <v>483</v>
      </c>
      <c r="C60" s="236">
        <v>2</v>
      </c>
      <c r="D60" s="156" t="s">
        <v>62</v>
      </c>
      <c r="E60" s="156"/>
      <c r="F60" s="156"/>
      <c r="G60" s="156"/>
      <c r="H60" s="156"/>
      <c r="I60" s="156"/>
      <c r="J60" s="156"/>
      <c r="K60" s="156"/>
      <c r="L60" s="156"/>
      <c r="M60" s="156"/>
      <c r="N60" s="156" t="s">
        <v>62</v>
      </c>
      <c r="O60" s="156"/>
      <c r="P60" s="156" t="s">
        <v>62</v>
      </c>
      <c r="Q60" s="156"/>
      <c r="R60" s="156"/>
      <c r="S60" s="156"/>
      <c r="T60" s="156"/>
      <c r="U60" s="156"/>
      <c r="V60" s="156" t="s">
        <v>62</v>
      </c>
    </row>
    <row r="61" spans="1:22" ht="34.5" customHeight="1" x14ac:dyDescent="0.25">
      <c r="A61" s="73">
        <v>58</v>
      </c>
      <c r="B61" s="219" t="s">
        <v>238</v>
      </c>
      <c r="C61" s="466">
        <v>3</v>
      </c>
      <c r="D61" s="156" t="s">
        <v>62</v>
      </c>
      <c r="E61" s="157"/>
      <c r="F61" s="157"/>
      <c r="G61" s="157"/>
      <c r="H61" s="157"/>
      <c r="I61" s="157"/>
      <c r="J61" s="157"/>
      <c r="K61" s="157"/>
      <c r="L61" s="157"/>
      <c r="M61" s="157"/>
      <c r="N61" s="157"/>
      <c r="O61" s="157"/>
      <c r="P61" s="157"/>
      <c r="Q61" s="157"/>
      <c r="R61" s="157"/>
      <c r="S61" s="157"/>
      <c r="T61" s="157"/>
      <c r="U61" s="157"/>
      <c r="V61" s="157"/>
    </row>
    <row r="62" spans="1:22" ht="34.5" customHeight="1" x14ac:dyDescent="0.25">
      <c r="A62" s="73">
        <v>59</v>
      </c>
      <c r="B62" s="219" t="s">
        <v>493</v>
      </c>
      <c r="C62" s="468">
        <v>3</v>
      </c>
      <c r="D62" s="156" t="s">
        <v>62</v>
      </c>
      <c r="E62" s="157"/>
      <c r="F62" s="157"/>
      <c r="G62" s="157"/>
      <c r="H62" s="157"/>
      <c r="I62" s="157"/>
      <c r="J62" s="157"/>
      <c r="K62" s="157"/>
      <c r="L62" s="157"/>
      <c r="M62" s="157"/>
      <c r="N62" s="157"/>
      <c r="O62" s="157"/>
      <c r="P62" s="157"/>
      <c r="Q62" s="157"/>
      <c r="R62" s="157"/>
      <c r="S62" s="157"/>
      <c r="T62" s="157"/>
      <c r="U62" s="157"/>
      <c r="V62" s="157"/>
    </row>
    <row r="63" spans="1:22" ht="34.5" customHeight="1" x14ac:dyDescent="0.25">
      <c r="A63" s="73">
        <v>60</v>
      </c>
      <c r="B63" s="208" t="s">
        <v>3</v>
      </c>
      <c r="C63" s="469">
        <v>6</v>
      </c>
      <c r="D63" s="156" t="s">
        <v>62</v>
      </c>
      <c r="E63" s="157"/>
      <c r="F63" s="157"/>
      <c r="G63" s="157"/>
      <c r="H63" s="157"/>
      <c r="I63" s="157"/>
      <c r="J63" s="157"/>
      <c r="K63" s="157"/>
      <c r="L63" s="157"/>
      <c r="M63" s="157"/>
      <c r="N63" s="157"/>
      <c r="O63" s="157"/>
      <c r="P63" s="157"/>
      <c r="Q63" s="157"/>
      <c r="R63" s="157"/>
      <c r="S63" s="157"/>
      <c r="T63" s="157"/>
      <c r="U63" s="157"/>
      <c r="V63" s="157"/>
    </row>
    <row r="64" spans="1:22" ht="34.5" customHeight="1" x14ac:dyDescent="0.25">
      <c r="A64" s="194">
        <v>61</v>
      </c>
      <c r="C64" s="33"/>
      <c r="D64" s="156"/>
      <c r="E64" s="157"/>
      <c r="F64" s="157"/>
      <c r="G64" s="157"/>
      <c r="H64" s="157"/>
      <c r="I64" s="157"/>
      <c r="J64" s="157"/>
      <c r="K64" s="157"/>
      <c r="L64" s="157"/>
      <c r="M64" s="157"/>
      <c r="N64" s="157"/>
      <c r="O64" s="157"/>
      <c r="P64" s="157"/>
      <c r="Q64" s="157"/>
      <c r="R64" s="157"/>
      <c r="S64" s="157"/>
      <c r="T64" s="157"/>
      <c r="U64" s="157"/>
      <c r="V64" s="157"/>
    </row>
    <row r="65" spans="1:22" ht="34.5" customHeight="1" x14ac:dyDescent="0.25">
      <c r="A65" s="73">
        <v>62</v>
      </c>
      <c r="B65" s="195"/>
      <c r="C65" s="33"/>
      <c r="D65" s="156"/>
      <c r="E65" s="157"/>
      <c r="F65" s="157"/>
      <c r="G65" s="157"/>
      <c r="H65" s="157"/>
      <c r="I65" s="157"/>
      <c r="J65" s="157"/>
      <c r="K65" s="157"/>
      <c r="L65" s="157"/>
      <c r="M65" s="157"/>
      <c r="N65" s="157"/>
      <c r="O65" s="157"/>
      <c r="P65" s="157"/>
      <c r="Q65" s="157"/>
      <c r="R65" s="157"/>
      <c r="S65" s="157"/>
      <c r="T65" s="157"/>
      <c r="U65" s="157"/>
      <c r="V65" s="157"/>
    </row>
  </sheetData>
  <mergeCells count="1">
    <mergeCell ref="A1:D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4:AW29"/>
  <sheetViews>
    <sheetView topLeftCell="M1" zoomScale="40" zoomScaleNormal="40" workbookViewId="0">
      <selection activeCell="AE38" sqref="AE38"/>
    </sheetView>
  </sheetViews>
  <sheetFormatPr defaultRowHeight="15" x14ac:dyDescent="0.25"/>
  <cols>
    <col min="1" max="1" width="15" style="535" customWidth="1"/>
    <col min="2" max="2" width="27.42578125" style="535" bestFit="1" customWidth="1"/>
    <col min="3" max="6" width="6.85546875" style="535" customWidth="1"/>
    <col min="7" max="7" width="13" style="535" customWidth="1"/>
    <col min="8" max="8" width="31.140625" style="535" bestFit="1" customWidth="1"/>
    <col min="9" max="9" width="6" style="578" customWidth="1"/>
    <col min="10" max="12" width="6" style="535" customWidth="1"/>
    <col min="13" max="13" width="13.140625" style="535" customWidth="1"/>
    <col min="14" max="14" width="35.140625" style="535" bestFit="1" customWidth="1"/>
    <col min="15" max="18" width="5.85546875" style="535" customWidth="1"/>
    <col min="19" max="19" width="14.5703125" style="535" customWidth="1"/>
    <col min="20" max="20" width="40.85546875" style="535" bestFit="1" customWidth="1"/>
    <col min="21" max="21" width="6.140625" style="578" customWidth="1"/>
    <col min="22" max="24" width="6.140625" style="535" customWidth="1"/>
    <col min="25" max="25" width="14.140625" style="535" customWidth="1"/>
    <col min="26" max="26" width="35.5703125" style="535" customWidth="1"/>
    <col min="27" max="27" width="4.7109375" style="578" customWidth="1"/>
    <col min="28" max="30" width="4.7109375" style="535" customWidth="1"/>
    <col min="31" max="31" width="18" style="535" customWidth="1"/>
    <col min="32" max="32" width="33.5703125" style="535" bestFit="1" customWidth="1"/>
    <col min="33" max="33" width="9.140625" style="578"/>
    <col min="34" max="36" width="9.140625" style="535"/>
    <col min="37" max="37" width="14.42578125" style="535" customWidth="1"/>
    <col min="38" max="38" width="38" style="535" bestFit="1" customWidth="1"/>
    <col min="39" max="39" width="9.140625" style="578"/>
    <col min="40" max="40" width="10" style="535" bestFit="1" customWidth="1"/>
    <col min="41" max="42" width="9.140625" style="535"/>
    <col min="43" max="44" width="18" style="535" customWidth="1"/>
    <col min="45" max="45" width="9.140625" style="578"/>
    <col min="46" max="16384" width="9.140625" style="535"/>
  </cols>
  <sheetData>
    <row r="4" spans="1:49" s="522" customFormat="1" ht="15.75" x14ac:dyDescent="0.25">
      <c r="A4" s="785" t="s">
        <v>64</v>
      </c>
      <c r="B4" s="785"/>
      <c r="C4" s="786" t="s">
        <v>1</v>
      </c>
      <c r="D4" s="782" t="s">
        <v>510</v>
      </c>
      <c r="E4" s="783"/>
      <c r="F4" s="784"/>
      <c r="G4" s="785" t="s">
        <v>65</v>
      </c>
      <c r="H4" s="785"/>
      <c r="I4" s="786" t="s">
        <v>1</v>
      </c>
      <c r="J4" s="782" t="s">
        <v>510</v>
      </c>
      <c r="K4" s="783"/>
      <c r="L4" s="784"/>
      <c r="M4" s="785" t="s">
        <v>66</v>
      </c>
      <c r="N4" s="785"/>
      <c r="O4" s="786" t="s">
        <v>1</v>
      </c>
      <c r="P4" s="782" t="s">
        <v>510</v>
      </c>
      <c r="Q4" s="783"/>
      <c r="R4" s="784"/>
      <c r="S4" s="785" t="s">
        <v>67</v>
      </c>
      <c r="T4" s="785"/>
      <c r="U4" s="786" t="s">
        <v>1</v>
      </c>
      <c r="V4" s="782" t="s">
        <v>510</v>
      </c>
      <c r="W4" s="783"/>
      <c r="X4" s="784"/>
      <c r="Y4" s="785" t="s">
        <v>68</v>
      </c>
      <c r="Z4" s="785"/>
      <c r="AA4" s="786" t="s">
        <v>1</v>
      </c>
      <c r="AB4" s="782" t="s">
        <v>510</v>
      </c>
      <c r="AC4" s="783"/>
      <c r="AD4" s="784"/>
      <c r="AE4" s="785" t="s">
        <v>69</v>
      </c>
      <c r="AF4" s="785"/>
      <c r="AG4" s="786" t="s">
        <v>1</v>
      </c>
      <c r="AH4" s="782" t="s">
        <v>510</v>
      </c>
      <c r="AI4" s="783"/>
      <c r="AJ4" s="784"/>
      <c r="AK4" s="785" t="s">
        <v>70</v>
      </c>
      <c r="AL4" s="785"/>
      <c r="AM4" s="786" t="s">
        <v>1</v>
      </c>
      <c r="AN4" s="782" t="s">
        <v>510</v>
      </c>
      <c r="AO4" s="783"/>
      <c r="AP4" s="784"/>
      <c r="AQ4" s="785" t="s">
        <v>71</v>
      </c>
      <c r="AR4" s="785"/>
      <c r="AS4" s="786" t="s">
        <v>1</v>
      </c>
      <c r="AT4" s="782" t="s">
        <v>510</v>
      </c>
      <c r="AU4" s="783"/>
      <c r="AV4" s="784"/>
    </row>
    <row r="5" spans="1:49" s="522" customFormat="1" ht="16.5" thickBot="1" x14ac:dyDescent="0.3">
      <c r="A5" s="498" t="s">
        <v>511</v>
      </c>
      <c r="B5" s="499" t="s">
        <v>512</v>
      </c>
      <c r="C5" s="787"/>
      <c r="D5" s="500" t="s">
        <v>513</v>
      </c>
      <c r="E5" s="500" t="s">
        <v>514</v>
      </c>
      <c r="F5" s="500" t="s">
        <v>515</v>
      </c>
      <c r="G5" s="498" t="s">
        <v>511</v>
      </c>
      <c r="H5" s="499" t="s">
        <v>512</v>
      </c>
      <c r="I5" s="787"/>
      <c r="J5" s="500" t="s">
        <v>513</v>
      </c>
      <c r="K5" s="500" t="s">
        <v>514</v>
      </c>
      <c r="L5" s="500" t="s">
        <v>515</v>
      </c>
      <c r="M5" s="498" t="s">
        <v>511</v>
      </c>
      <c r="N5" s="499" t="s">
        <v>512</v>
      </c>
      <c r="O5" s="787"/>
      <c r="P5" s="500" t="s">
        <v>513</v>
      </c>
      <c r="Q5" s="500" t="s">
        <v>514</v>
      </c>
      <c r="R5" s="500" t="s">
        <v>515</v>
      </c>
      <c r="S5" s="498" t="s">
        <v>511</v>
      </c>
      <c r="T5" s="499" t="s">
        <v>512</v>
      </c>
      <c r="U5" s="787"/>
      <c r="V5" s="500" t="s">
        <v>513</v>
      </c>
      <c r="W5" s="500" t="s">
        <v>514</v>
      </c>
      <c r="X5" s="500" t="s">
        <v>515</v>
      </c>
      <c r="Y5" s="498" t="s">
        <v>511</v>
      </c>
      <c r="Z5" s="499" t="s">
        <v>512</v>
      </c>
      <c r="AA5" s="787"/>
      <c r="AB5" s="500" t="s">
        <v>513</v>
      </c>
      <c r="AC5" s="500" t="s">
        <v>514</v>
      </c>
      <c r="AD5" s="500" t="s">
        <v>515</v>
      </c>
      <c r="AE5" s="498" t="s">
        <v>511</v>
      </c>
      <c r="AF5" s="499" t="s">
        <v>512</v>
      </c>
      <c r="AG5" s="787"/>
      <c r="AH5" s="500" t="s">
        <v>513</v>
      </c>
      <c r="AI5" s="500" t="s">
        <v>514</v>
      </c>
      <c r="AJ5" s="500" t="s">
        <v>515</v>
      </c>
      <c r="AK5" s="498" t="s">
        <v>511</v>
      </c>
      <c r="AL5" s="499" t="s">
        <v>512</v>
      </c>
      <c r="AM5" s="787"/>
      <c r="AN5" s="500" t="s">
        <v>513</v>
      </c>
      <c r="AO5" s="500" t="s">
        <v>514</v>
      </c>
      <c r="AP5" s="500" t="s">
        <v>515</v>
      </c>
      <c r="AQ5" s="498" t="s">
        <v>511</v>
      </c>
      <c r="AR5" s="499" t="s">
        <v>512</v>
      </c>
      <c r="AS5" s="787"/>
      <c r="AT5" s="500" t="s">
        <v>513</v>
      </c>
      <c r="AU5" s="500" t="s">
        <v>514</v>
      </c>
      <c r="AV5" s="500" t="s">
        <v>515</v>
      </c>
    </row>
    <row r="6" spans="1:49" x14ac:dyDescent="0.25">
      <c r="A6" s="506" t="s">
        <v>516</v>
      </c>
      <c r="B6" s="528" t="s">
        <v>236</v>
      </c>
      <c r="C6" s="508">
        <v>2</v>
      </c>
      <c r="D6" s="507">
        <v>2</v>
      </c>
      <c r="E6" s="507">
        <v>0</v>
      </c>
      <c r="F6" s="507">
        <v>0</v>
      </c>
      <c r="G6" s="507" t="s">
        <v>525</v>
      </c>
      <c r="H6" s="528" t="s">
        <v>237</v>
      </c>
      <c r="I6" s="508">
        <v>2</v>
      </c>
      <c r="J6" s="508">
        <v>2</v>
      </c>
      <c r="K6" s="508">
        <v>0</v>
      </c>
      <c r="L6" s="508">
        <v>0</v>
      </c>
      <c r="M6" s="509" t="s">
        <v>536</v>
      </c>
      <c r="N6" s="529" t="s">
        <v>216</v>
      </c>
      <c r="O6" s="509">
        <v>2</v>
      </c>
      <c r="P6" s="526">
        <v>2</v>
      </c>
      <c r="Q6" s="526">
        <v>0</v>
      </c>
      <c r="R6" s="527">
        <v>0</v>
      </c>
      <c r="S6" s="509" t="s">
        <v>544</v>
      </c>
      <c r="T6" s="530" t="s">
        <v>234</v>
      </c>
      <c r="U6" s="509">
        <v>2</v>
      </c>
      <c r="V6" s="510">
        <v>2</v>
      </c>
      <c r="W6" s="510">
        <v>0</v>
      </c>
      <c r="X6" s="509">
        <v>0</v>
      </c>
      <c r="Y6" s="525" t="s">
        <v>553</v>
      </c>
      <c r="Z6" s="531" t="s">
        <v>143</v>
      </c>
      <c r="AA6" s="525">
        <v>3</v>
      </c>
      <c r="AB6" s="525">
        <v>2</v>
      </c>
      <c r="AC6" s="525">
        <v>1</v>
      </c>
      <c r="AD6" s="525">
        <v>0</v>
      </c>
      <c r="AE6" s="509" t="s">
        <v>563</v>
      </c>
      <c r="AF6" s="532" t="s">
        <v>50</v>
      </c>
      <c r="AG6" s="469">
        <v>3</v>
      </c>
      <c r="AH6" s="469">
        <v>1</v>
      </c>
      <c r="AI6" s="469">
        <v>2</v>
      </c>
      <c r="AJ6" s="469">
        <v>0</v>
      </c>
      <c r="AK6" s="581" t="s">
        <v>570</v>
      </c>
      <c r="AL6" s="582" t="s">
        <v>584</v>
      </c>
      <c r="AM6" s="583">
        <v>3</v>
      </c>
      <c r="AN6" s="512">
        <v>1</v>
      </c>
      <c r="AO6" s="512">
        <v>2</v>
      </c>
      <c r="AP6" s="512">
        <v>0</v>
      </c>
      <c r="AQ6" s="586"/>
      <c r="AR6" s="534" t="s">
        <v>493</v>
      </c>
      <c r="AS6" s="466">
        <v>3</v>
      </c>
      <c r="AT6" s="513">
        <v>2</v>
      </c>
      <c r="AU6" s="513">
        <v>1</v>
      </c>
      <c r="AV6" s="513">
        <v>0</v>
      </c>
    </row>
    <row r="7" spans="1:49" x14ac:dyDescent="0.25">
      <c r="A7" s="508" t="s">
        <v>517</v>
      </c>
      <c r="B7" s="536" t="s">
        <v>131</v>
      </c>
      <c r="C7" s="508">
        <v>2</v>
      </c>
      <c r="D7" s="507">
        <v>2</v>
      </c>
      <c r="E7" s="507">
        <v>0</v>
      </c>
      <c r="F7" s="507">
        <v>0</v>
      </c>
      <c r="G7" s="507" t="s">
        <v>526</v>
      </c>
      <c r="H7" s="528" t="s">
        <v>132</v>
      </c>
      <c r="I7" s="508">
        <v>2</v>
      </c>
      <c r="J7" s="508">
        <v>2</v>
      </c>
      <c r="K7" s="508">
        <v>0</v>
      </c>
      <c r="L7" s="514">
        <v>0</v>
      </c>
      <c r="M7" s="523" t="s">
        <v>537</v>
      </c>
      <c r="N7" s="537" t="s">
        <v>123</v>
      </c>
      <c r="O7" s="515">
        <v>2</v>
      </c>
      <c r="P7" s="515">
        <v>1</v>
      </c>
      <c r="Q7" s="515">
        <v>1</v>
      </c>
      <c r="R7" s="516">
        <v>0</v>
      </c>
      <c r="S7" s="523" t="s">
        <v>545</v>
      </c>
      <c r="T7" s="538" t="s">
        <v>129</v>
      </c>
      <c r="U7" s="515">
        <v>3</v>
      </c>
      <c r="V7" s="515">
        <v>3</v>
      </c>
      <c r="W7" s="515">
        <v>0</v>
      </c>
      <c r="X7" s="515">
        <v>0</v>
      </c>
      <c r="Y7" s="525" t="s">
        <v>554</v>
      </c>
      <c r="Z7" s="531" t="s">
        <v>161</v>
      </c>
      <c r="AA7" s="525">
        <v>3</v>
      </c>
      <c r="AB7" s="525">
        <v>2</v>
      </c>
      <c r="AC7" s="525">
        <v>1</v>
      </c>
      <c r="AD7" s="525">
        <v>0</v>
      </c>
      <c r="AE7" s="525" t="s">
        <v>564</v>
      </c>
      <c r="AF7" s="531" t="s">
        <v>151</v>
      </c>
      <c r="AG7" s="503">
        <v>2</v>
      </c>
      <c r="AH7" s="503">
        <v>1</v>
      </c>
      <c r="AI7" s="503">
        <v>1</v>
      </c>
      <c r="AJ7" s="503">
        <v>0</v>
      </c>
      <c r="AK7" s="581" t="s">
        <v>571</v>
      </c>
      <c r="AL7" s="584" t="s">
        <v>169</v>
      </c>
      <c r="AM7" s="581">
        <v>3</v>
      </c>
      <c r="AN7" s="524">
        <v>2</v>
      </c>
      <c r="AO7" s="524">
        <v>1</v>
      </c>
      <c r="AP7" s="524">
        <v>0</v>
      </c>
      <c r="AQ7" s="530" t="s">
        <v>583</v>
      </c>
      <c r="AR7" s="469" t="s">
        <v>3</v>
      </c>
      <c r="AS7" s="469">
        <v>6</v>
      </c>
      <c r="AT7" s="509">
        <v>0</v>
      </c>
      <c r="AU7" s="509">
        <v>0</v>
      </c>
      <c r="AV7" s="509">
        <v>6</v>
      </c>
    </row>
    <row r="8" spans="1:49" ht="21" x14ac:dyDescent="0.25">
      <c r="A8" s="469" t="s">
        <v>518</v>
      </c>
      <c r="B8" s="532" t="s">
        <v>206</v>
      </c>
      <c r="C8" s="469">
        <v>2</v>
      </c>
      <c r="D8" s="517">
        <v>2</v>
      </c>
      <c r="E8" s="517">
        <v>0</v>
      </c>
      <c r="F8" s="517">
        <v>0</v>
      </c>
      <c r="G8" s="517" t="s">
        <v>527</v>
      </c>
      <c r="H8" s="532" t="s">
        <v>212</v>
      </c>
      <c r="I8" s="469">
        <v>2</v>
      </c>
      <c r="J8" s="469">
        <v>2</v>
      </c>
      <c r="K8" s="469">
        <v>0</v>
      </c>
      <c r="L8" s="517">
        <v>0</v>
      </c>
      <c r="M8" s="523" t="s">
        <v>538</v>
      </c>
      <c r="N8" s="537" t="s">
        <v>157</v>
      </c>
      <c r="O8" s="515">
        <v>2</v>
      </c>
      <c r="P8" s="515">
        <v>2</v>
      </c>
      <c r="Q8" s="515">
        <v>0</v>
      </c>
      <c r="R8" s="516">
        <v>0</v>
      </c>
      <c r="S8" s="525" t="s">
        <v>546</v>
      </c>
      <c r="T8" s="539" t="s">
        <v>154</v>
      </c>
      <c r="U8" s="525">
        <v>2</v>
      </c>
      <c r="V8" s="525">
        <v>2</v>
      </c>
      <c r="W8" s="525">
        <v>0</v>
      </c>
      <c r="X8" s="525">
        <v>0</v>
      </c>
      <c r="Y8" s="525" t="s">
        <v>555</v>
      </c>
      <c r="Z8" s="531" t="s">
        <v>162</v>
      </c>
      <c r="AA8" s="525">
        <v>2</v>
      </c>
      <c r="AB8" s="525">
        <v>2</v>
      </c>
      <c r="AC8" s="525">
        <v>0</v>
      </c>
      <c r="AD8" s="525">
        <v>0</v>
      </c>
      <c r="AE8" s="525" t="s">
        <v>565</v>
      </c>
      <c r="AF8" s="540" t="s">
        <v>163</v>
      </c>
      <c r="AG8" s="503">
        <v>3</v>
      </c>
      <c r="AH8" s="503">
        <v>3</v>
      </c>
      <c r="AI8" s="503">
        <v>0</v>
      </c>
      <c r="AJ8" s="503">
        <v>0</v>
      </c>
      <c r="AK8" s="525" t="s">
        <v>572</v>
      </c>
      <c r="AL8" s="539" t="s">
        <v>145</v>
      </c>
      <c r="AM8" s="525">
        <v>2</v>
      </c>
      <c r="AN8" s="525">
        <v>2</v>
      </c>
      <c r="AO8" s="525">
        <v>0</v>
      </c>
      <c r="AP8" s="525">
        <v>0</v>
      </c>
      <c r="AR8" s="541"/>
      <c r="AS8" s="542"/>
    </row>
    <row r="9" spans="1:49" ht="21" x14ac:dyDescent="0.25">
      <c r="A9" s="501" t="s">
        <v>519</v>
      </c>
      <c r="B9" s="543" t="s">
        <v>127</v>
      </c>
      <c r="C9" s="501">
        <v>3</v>
      </c>
      <c r="D9" s="518">
        <v>3</v>
      </c>
      <c r="E9" s="518">
        <v>0</v>
      </c>
      <c r="F9" s="518">
        <v>0</v>
      </c>
      <c r="G9" s="518" t="s">
        <v>528</v>
      </c>
      <c r="H9" s="543" t="s">
        <v>128</v>
      </c>
      <c r="I9" s="501">
        <v>2</v>
      </c>
      <c r="J9" s="501">
        <v>2</v>
      </c>
      <c r="K9" s="501">
        <v>0</v>
      </c>
      <c r="L9" s="501">
        <v>0</v>
      </c>
      <c r="M9" s="525" t="s">
        <v>539</v>
      </c>
      <c r="N9" s="544" t="s">
        <v>150</v>
      </c>
      <c r="O9" s="545">
        <v>2</v>
      </c>
      <c r="P9" s="545">
        <v>2</v>
      </c>
      <c r="Q9" s="545">
        <v>0</v>
      </c>
      <c r="R9" s="546">
        <v>0</v>
      </c>
      <c r="S9" s="525" t="s">
        <v>547</v>
      </c>
      <c r="T9" s="539" t="s">
        <v>158</v>
      </c>
      <c r="U9" s="525">
        <v>3</v>
      </c>
      <c r="V9" s="525">
        <v>2</v>
      </c>
      <c r="W9" s="525">
        <v>1</v>
      </c>
      <c r="X9" s="525">
        <v>0</v>
      </c>
      <c r="Y9" s="525" t="s">
        <v>556</v>
      </c>
      <c r="Z9" s="531" t="s">
        <v>122</v>
      </c>
      <c r="AA9" s="525">
        <v>2</v>
      </c>
      <c r="AB9" s="525">
        <v>2</v>
      </c>
      <c r="AC9" s="525">
        <v>0</v>
      </c>
      <c r="AD9" s="525">
        <v>0</v>
      </c>
      <c r="AE9" s="525" t="s">
        <v>566</v>
      </c>
      <c r="AF9" s="540" t="s">
        <v>124</v>
      </c>
      <c r="AG9" s="503">
        <v>3</v>
      </c>
      <c r="AH9" s="503">
        <v>2</v>
      </c>
      <c r="AI9" s="503">
        <v>1</v>
      </c>
      <c r="AJ9" s="503">
        <v>0</v>
      </c>
      <c r="AK9" s="525" t="s">
        <v>573</v>
      </c>
      <c r="AL9" s="547" t="s">
        <v>585</v>
      </c>
      <c r="AM9" s="525">
        <v>3</v>
      </c>
      <c r="AN9" s="525">
        <v>0</v>
      </c>
      <c r="AO9" s="525">
        <v>0</v>
      </c>
      <c r="AP9" s="525">
        <v>3</v>
      </c>
      <c r="AR9" s="548"/>
      <c r="AS9" s="549"/>
    </row>
    <row r="10" spans="1:49" ht="15.75" x14ac:dyDescent="0.25">
      <c r="A10" s="501" t="s">
        <v>520</v>
      </c>
      <c r="B10" s="543" t="s">
        <v>118</v>
      </c>
      <c r="C10" s="501">
        <v>2</v>
      </c>
      <c r="D10" s="518">
        <v>1</v>
      </c>
      <c r="E10" s="518">
        <v>1</v>
      </c>
      <c r="F10" s="518">
        <v>0</v>
      </c>
      <c r="G10" s="518" t="s">
        <v>529</v>
      </c>
      <c r="H10" s="543" t="s">
        <v>134</v>
      </c>
      <c r="I10" s="501">
        <v>2</v>
      </c>
      <c r="J10" s="501">
        <v>2</v>
      </c>
      <c r="K10" s="501">
        <v>0</v>
      </c>
      <c r="L10" s="501">
        <v>0</v>
      </c>
      <c r="M10" s="525" t="s">
        <v>540</v>
      </c>
      <c r="N10" s="544" t="s">
        <v>156</v>
      </c>
      <c r="O10" s="545">
        <v>3</v>
      </c>
      <c r="P10" s="545">
        <v>2</v>
      </c>
      <c r="Q10" s="545">
        <v>1</v>
      </c>
      <c r="R10" s="546">
        <v>0</v>
      </c>
      <c r="S10" s="525" t="s">
        <v>548</v>
      </c>
      <c r="T10" s="539" t="s">
        <v>144</v>
      </c>
      <c r="U10" s="525">
        <v>3</v>
      </c>
      <c r="V10" s="525">
        <v>2</v>
      </c>
      <c r="W10" s="525">
        <v>1</v>
      </c>
      <c r="X10" s="525">
        <v>0</v>
      </c>
      <c r="Y10" s="525" t="s">
        <v>557</v>
      </c>
      <c r="Z10" s="531" t="s">
        <v>153</v>
      </c>
      <c r="AA10" s="525">
        <v>2</v>
      </c>
      <c r="AB10" s="525">
        <v>2</v>
      </c>
      <c r="AC10" s="525">
        <v>0</v>
      </c>
      <c r="AD10" s="525">
        <v>0</v>
      </c>
      <c r="AE10" s="579" t="s">
        <v>567</v>
      </c>
      <c r="AF10" s="502" t="s">
        <v>494</v>
      </c>
      <c r="AG10" s="504">
        <v>3</v>
      </c>
      <c r="AH10" s="504">
        <v>2</v>
      </c>
      <c r="AI10" s="504">
        <v>1</v>
      </c>
      <c r="AJ10" s="505">
        <v>0</v>
      </c>
      <c r="AK10" s="585" t="s">
        <v>574</v>
      </c>
      <c r="AL10" s="550" t="s">
        <v>586</v>
      </c>
      <c r="AM10" s="551">
        <v>2</v>
      </c>
      <c r="AN10" s="552">
        <v>1</v>
      </c>
      <c r="AO10" s="552">
        <v>1</v>
      </c>
      <c r="AP10" s="551">
        <v>0</v>
      </c>
      <c r="AR10" s="553"/>
      <c r="AS10" s="554"/>
    </row>
    <row r="11" spans="1:49" ht="30" x14ac:dyDescent="0.25">
      <c r="A11" s="501" t="s">
        <v>521</v>
      </c>
      <c r="B11" s="543" t="s">
        <v>155</v>
      </c>
      <c r="C11" s="501">
        <v>2</v>
      </c>
      <c r="D11" s="518">
        <v>2</v>
      </c>
      <c r="E11" s="518">
        <v>0</v>
      </c>
      <c r="F11" s="518">
        <v>0</v>
      </c>
      <c r="G11" s="518" t="s">
        <v>530</v>
      </c>
      <c r="H11" s="543" t="s">
        <v>230</v>
      </c>
      <c r="I11" s="501">
        <v>2</v>
      </c>
      <c r="J11" s="501">
        <v>2</v>
      </c>
      <c r="K11" s="501">
        <v>0</v>
      </c>
      <c r="L11" s="501">
        <v>0</v>
      </c>
      <c r="M11" s="525" t="s">
        <v>541</v>
      </c>
      <c r="N11" s="555" t="s">
        <v>239</v>
      </c>
      <c r="O11" s="545">
        <v>3</v>
      </c>
      <c r="P11" s="556">
        <v>2</v>
      </c>
      <c r="Q11" s="556">
        <v>1</v>
      </c>
      <c r="R11" s="557">
        <v>0</v>
      </c>
      <c r="S11" s="525" t="s">
        <v>549</v>
      </c>
      <c r="T11" s="539" t="s">
        <v>215</v>
      </c>
      <c r="U11" s="525">
        <v>2</v>
      </c>
      <c r="V11" s="525">
        <v>2</v>
      </c>
      <c r="W11" s="525">
        <v>0</v>
      </c>
      <c r="X11" s="525">
        <v>0</v>
      </c>
      <c r="Y11" s="525" t="s">
        <v>558</v>
      </c>
      <c r="Z11" s="531" t="s">
        <v>534</v>
      </c>
      <c r="AA11" s="525">
        <v>3</v>
      </c>
      <c r="AB11" s="525">
        <v>2</v>
      </c>
      <c r="AC11" s="525">
        <v>1</v>
      </c>
      <c r="AD11" s="525">
        <v>0</v>
      </c>
      <c r="AE11" s="579" t="s">
        <v>568</v>
      </c>
      <c r="AF11" s="502" t="s">
        <v>115</v>
      </c>
      <c r="AG11" s="504">
        <v>3</v>
      </c>
      <c r="AH11" s="504">
        <v>2</v>
      </c>
      <c r="AI11" s="504">
        <v>1</v>
      </c>
      <c r="AJ11" s="505">
        <v>0</v>
      </c>
      <c r="AK11" s="580"/>
      <c r="AL11" s="586" t="s">
        <v>164</v>
      </c>
      <c r="AM11" s="513">
        <v>3</v>
      </c>
      <c r="AN11" s="513">
        <v>2</v>
      </c>
      <c r="AO11" s="513">
        <v>1</v>
      </c>
      <c r="AP11" s="513">
        <v>0</v>
      </c>
      <c r="AQ11" s="558"/>
      <c r="AR11" s="553"/>
      <c r="AS11" s="554"/>
    </row>
    <row r="12" spans="1:49" ht="15.75" x14ac:dyDescent="0.25">
      <c r="A12" s="501" t="s">
        <v>522</v>
      </c>
      <c r="B12" s="543" t="s">
        <v>141</v>
      </c>
      <c r="C12" s="501">
        <v>3</v>
      </c>
      <c r="D12" s="518">
        <v>2</v>
      </c>
      <c r="E12" s="518">
        <v>1</v>
      </c>
      <c r="F12" s="518">
        <v>0</v>
      </c>
      <c r="G12" s="518" t="s">
        <v>531</v>
      </c>
      <c r="H12" s="543" t="s">
        <v>142</v>
      </c>
      <c r="I12" s="501">
        <v>3</v>
      </c>
      <c r="J12" s="501">
        <v>2</v>
      </c>
      <c r="K12" s="501">
        <v>1</v>
      </c>
      <c r="L12" s="501">
        <v>0</v>
      </c>
      <c r="M12" s="525" t="s">
        <v>542</v>
      </c>
      <c r="N12" s="544" t="s">
        <v>121</v>
      </c>
      <c r="O12" s="545">
        <v>3</v>
      </c>
      <c r="P12" s="545">
        <v>2</v>
      </c>
      <c r="Q12" s="545">
        <v>1</v>
      </c>
      <c r="R12" s="546">
        <v>0</v>
      </c>
      <c r="S12" s="525" t="s">
        <v>550</v>
      </c>
      <c r="T12" s="539" t="s">
        <v>152</v>
      </c>
      <c r="U12" s="525">
        <v>2</v>
      </c>
      <c r="V12" s="525">
        <v>2</v>
      </c>
      <c r="W12" s="559">
        <v>0</v>
      </c>
      <c r="X12" s="525">
        <v>0</v>
      </c>
      <c r="Y12" s="525" t="s">
        <v>559</v>
      </c>
      <c r="Z12" s="531" t="s">
        <v>160</v>
      </c>
      <c r="AA12" s="525">
        <v>3</v>
      </c>
      <c r="AB12" s="525">
        <v>2</v>
      </c>
      <c r="AC12" s="525">
        <v>1</v>
      </c>
      <c r="AD12" s="525">
        <v>0</v>
      </c>
      <c r="AE12" s="509" t="s">
        <v>569</v>
      </c>
      <c r="AF12" s="532" t="s">
        <v>535</v>
      </c>
      <c r="AG12" s="469">
        <v>3</v>
      </c>
      <c r="AH12" s="509">
        <v>0</v>
      </c>
      <c r="AI12" s="509">
        <v>0</v>
      </c>
      <c r="AJ12" s="560">
        <v>3</v>
      </c>
      <c r="AK12" s="580"/>
      <c r="AL12" s="586" t="s">
        <v>238</v>
      </c>
      <c r="AM12" s="513">
        <v>3</v>
      </c>
      <c r="AN12" s="513">
        <v>2</v>
      </c>
      <c r="AO12" s="513">
        <v>1</v>
      </c>
      <c r="AP12" s="513">
        <v>0</v>
      </c>
      <c r="AQ12" s="558"/>
      <c r="AR12" s="553"/>
      <c r="AS12" s="554"/>
    </row>
    <row r="13" spans="1:49" ht="15.75" x14ac:dyDescent="0.25">
      <c r="A13" s="501" t="s">
        <v>523</v>
      </c>
      <c r="B13" s="543" t="s">
        <v>149</v>
      </c>
      <c r="C13" s="501">
        <v>2</v>
      </c>
      <c r="D13" s="518">
        <v>2</v>
      </c>
      <c r="E13" s="518">
        <v>0</v>
      </c>
      <c r="F13" s="518">
        <v>0</v>
      </c>
      <c r="G13" s="561" t="s">
        <v>532</v>
      </c>
      <c r="H13" s="562" t="s">
        <v>148</v>
      </c>
      <c r="I13" s="561">
        <v>2</v>
      </c>
      <c r="J13" s="561">
        <v>2</v>
      </c>
      <c r="K13" s="561">
        <v>0</v>
      </c>
      <c r="L13" s="561">
        <v>0</v>
      </c>
      <c r="M13" s="525" t="s">
        <v>543</v>
      </c>
      <c r="N13" s="539" t="s">
        <v>507</v>
      </c>
      <c r="O13" s="545">
        <v>2</v>
      </c>
      <c r="P13" s="545">
        <v>1</v>
      </c>
      <c r="Q13" s="545">
        <v>1</v>
      </c>
      <c r="R13" s="546">
        <v>0</v>
      </c>
      <c r="S13" s="525" t="s">
        <v>551</v>
      </c>
      <c r="T13" s="547" t="s">
        <v>561</v>
      </c>
      <c r="U13" s="503">
        <v>2</v>
      </c>
      <c r="V13" s="525">
        <v>2</v>
      </c>
      <c r="W13" s="559">
        <v>0</v>
      </c>
      <c r="X13" s="563">
        <v>0</v>
      </c>
      <c r="Y13" s="525" t="s">
        <v>560</v>
      </c>
      <c r="Z13" s="539" t="s">
        <v>486</v>
      </c>
      <c r="AA13" s="525">
        <v>2</v>
      </c>
      <c r="AB13" s="559">
        <v>0</v>
      </c>
      <c r="AC13" s="525">
        <v>0</v>
      </c>
      <c r="AD13" s="525">
        <v>2</v>
      </c>
      <c r="AG13" s="564"/>
      <c r="AK13" s="525" t="s">
        <v>579</v>
      </c>
      <c r="AL13" s="539" t="s">
        <v>136</v>
      </c>
      <c r="AM13" s="545">
        <v>1</v>
      </c>
      <c r="AN13" s="545">
        <v>0</v>
      </c>
      <c r="AO13" s="545">
        <v>1</v>
      </c>
      <c r="AP13" s="545">
        <v>0</v>
      </c>
      <c r="AQ13" s="565"/>
      <c r="AR13" s="566"/>
      <c r="AS13" s="567"/>
    </row>
    <row r="14" spans="1:49" ht="15.75" x14ac:dyDescent="0.25">
      <c r="A14" s="501" t="s">
        <v>524</v>
      </c>
      <c r="B14" s="543" t="s">
        <v>147</v>
      </c>
      <c r="C14" s="501">
        <v>2</v>
      </c>
      <c r="D14" s="501">
        <v>2</v>
      </c>
      <c r="E14" s="501">
        <v>0</v>
      </c>
      <c r="F14" s="501">
        <v>0</v>
      </c>
      <c r="G14" s="561" t="s">
        <v>533</v>
      </c>
      <c r="H14" s="562" t="s">
        <v>140</v>
      </c>
      <c r="I14" s="561">
        <v>2</v>
      </c>
      <c r="J14" s="561">
        <v>2</v>
      </c>
      <c r="K14" s="561">
        <v>0</v>
      </c>
      <c r="L14" s="561">
        <v>0</v>
      </c>
      <c r="N14" s="568"/>
      <c r="O14" s="569"/>
      <c r="S14" s="525" t="s">
        <v>552</v>
      </c>
      <c r="T14" s="531" t="s">
        <v>562</v>
      </c>
      <c r="U14" s="525">
        <v>1</v>
      </c>
      <c r="V14" s="525">
        <v>0</v>
      </c>
      <c r="W14" s="559">
        <v>0</v>
      </c>
      <c r="X14" s="525">
        <v>1</v>
      </c>
      <c r="Z14" s="568"/>
      <c r="AA14" s="569"/>
      <c r="AG14" s="533"/>
      <c r="AM14" s="535"/>
      <c r="AQ14" s="558"/>
      <c r="AR14" s="566"/>
      <c r="AS14" s="567"/>
    </row>
    <row r="15" spans="1:49" ht="18.75" x14ac:dyDescent="0.25">
      <c r="B15" s="570"/>
      <c r="C15" s="571">
        <f>SUM(C6:C14)</f>
        <v>20</v>
      </c>
      <c r="H15" s="570"/>
      <c r="I15" s="571">
        <f>SUM(I6:I14)</f>
        <v>19</v>
      </c>
      <c r="N15" s="572"/>
      <c r="O15" s="571">
        <f>SUM(O6:O14)</f>
        <v>19</v>
      </c>
      <c r="T15" s="573"/>
      <c r="U15" s="571">
        <f>SUM(U6:U14)</f>
        <v>20</v>
      </c>
      <c r="Z15" s="574"/>
      <c r="AA15" s="575">
        <f>SUM(AA6:AA14)</f>
        <v>20</v>
      </c>
      <c r="AF15" s="574"/>
      <c r="AG15" s="575">
        <f>SUM(AG6:AG12)</f>
        <v>20</v>
      </c>
      <c r="AL15" s="576"/>
      <c r="AM15" s="577">
        <f>SUM(AM6:AM14)</f>
        <v>20</v>
      </c>
      <c r="AR15" s="576"/>
      <c r="AS15" s="571">
        <f>SUM(AS6:AS14)</f>
        <v>9</v>
      </c>
      <c r="AW15" s="788">
        <f>SUM(A15:AV15)</f>
        <v>147</v>
      </c>
    </row>
    <row r="16" spans="1:49" x14ac:dyDescent="0.25">
      <c r="B16" s="558"/>
    </row>
    <row r="18" spans="37:40" x14ac:dyDescent="0.25">
      <c r="AL18" s="519" t="s">
        <v>92</v>
      </c>
      <c r="AM18" s="519" t="s">
        <v>1</v>
      </c>
      <c r="AN18" s="533" t="s">
        <v>488</v>
      </c>
    </row>
    <row r="19" spans="37:40" x14ac:dyDescent="0.25">
      <c r="AK19" s="535" t="s">
        <v>575</v>
      </c>
      <c r="AL19" s="520" t="s">
        <v>229</v>
      </c>
      <c r="AM19" s="519">
        <v>3</v>
      </c>
      <c r="AN19" s="511">
        <v>7</v>
      </c>
    </row>
    <row r="20" spans="37:40" x14ac:dyDescent="0.25">
      <c r="AK20" s="535" t="s">
        <v>576</v>
      </c>
      <c r="AL20" s="520" t="s">
        <v>146</v>
      </c>
      <c r="AM20" s="519">
        <v>3</v>
      </c>
      <c r="AN20" s="511">
        <v>7</v>
      </c>
    </row>
    <row r="21" spans="37:40" x14ac:dyDescent="0.25">
      <c r="AK21" s="535" t="s">
        <v>577</v>
      </c>
      <c r="AL21" s="520" t="s">
        <v>168</v>
      </c>
      <c r="AM21" s="519">
        <v>3</v>
      </c>
      <c r="AN21" s="511">
        <v>7</v>
      </c>
    </row>
    <row r="22" spans="37:40" x14ac:dyDescent="0.25">
      <c r="AK22" s="535" t="s">
        <v>578</v>
      </c>
      <c r="AL22" s="520" t="s">
        <v>126</v>
      </c>
      <c r="AM22" s="519">
        <v>3</v>
      </c>
      <c r="AN22" s="511">
        <v>7</v>
      </c>
    </row>
    <row r="23" spans="37:40" x14ac:dyDescent="0.25">
      <c r="AK23" s="535" t="s">
        <v>580</v>
      </c>
      <c r="AL23" s="520" t="s">
        <v>495</v>
      </c>
      <c r="AM23" s="519">
        <v>3</v>
      </c>
      <c r="AN23" s="511">
        <v>8</v>
      </c>
    </row>
    <row r="24" spans="37:40" x14ac:dyDescent="0.25">
      <c r="AK24" s="535" t="s">
        <v>581</v>
      </c>
      <c r="AL24" s="520" t="s">
        <v>125</v>
      </c>
      <c r="AM24" s="519">
        <v>3</v>
      </c>
      <c r="AN24" s="511">
        <v>8</v>
      </c>
    </row>
    <row r="25" spans="37:40" x14ac:dyDescent="0.25">
      <c r="AK25" s="535" t="s">
        <v>582</v>
      </c>
      <c r="AL25" s="520" t="s">
        <v>171</v>
      </c>
      <c r="AM25" s="519">
        <v>3</v>
      </c>
      <c r="AN25" s="511">
        <v>8</v>
      </c>
    </row>
    <row r="27" spans="37:40" x14ac:dyDescent="0.25">
      <c r="AL27" s="520"/>
      <c r="AM27" s="519"/>
    </row>
    <row r="28" spans="37:40" x14ac:dyDescent="0.25">
      <c r="AL28" s="520"/>
      <c r="AM28" s="519"/>
    </row>
    <row r="29" spans="37:40" x14ac:dyDescent="0.25">
      <c r="AL29" s="521" t="s">
        <v>103</v>
      </c>
      <c r="AM29" s="521">
        <f>SUM(AM19:AM25)</f>
        <v>21</v>
      </c>
    </row>
  </sheetData>
  <mergeCells count="24">
    <mergeCell ref="AT4:AV4"/>
    <mergeCell ref="Y4:Z4"/>
    <mergeCell ref="AA4:AA5"/>
    <mergeCell ref="AB4:AD4"/>
    <mergeCell ref="AE4:AF4"/>
    <mergeCell ref="AG4:AG5"/>
    <mergeCell ref="AH4:AJ4"/>
    <mergeCell ref="AK4:AL4"/>
    <mergeCell ref="AM4:AM5"/>
    <mergeCell ref="AN4:AP4"/>
    <mergeCell ref="AQ4:AR4"/>
    <mergeCell ref="AS4:AS5"/>
    <mergeCell ref="V4:X4"/>
    <mergeCell ref="A4:B4"/>
    <mergeCell ref="C4:C5"/>
    <mergeCell ref="D4:F4"/>
    <mergeCell ref="G4:H4"/>
    <mergeCell ref="I4:I5"/>
    <mergeCell ref="J4:L4"/>
    <mergeCell ref="M4:N4"/>
    <mergeCell ref="O4:O5"/>
    <mergeCell ref="P4:R4"/>
    <mergeCell ref="S4:T4"/>
    <mergeCell ref="U4:U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LANGKAH 1 PROFIL DEKSRIPTOR</vt:lpstr>
      <vt:lpstr>LANGKAH 2 PERUMUSAN CP</vt:lpstr>
      <vt:lpstr>LANGKAH 3 IDENTIFIKASIUNESCO</vt:lpstr>
      <vt:lpstr>LANGKAH 4 CP BIDANG KAJIAN</vt:lpstr>
      <vt:lpstr>LANGKAH 5 PERHITUNGAN-SKS</vt:lpstr>
      <vt:lpstr>LANGKAH 6 STRUKTUR MK</vt:lpstr>
      <vt:lpstr>LANGKAH 7 STRUKTUR MK AKSELERAS</vt:lpstr>
      <vt:lpstr>LANGKAH 8 SOFTSKILLS</vt:lpstr>
      <vt:lpstr>NOMENKLATUR KODE MK</vt:lpstr>
      <vt:lpstr>'LANGKAH 2 PERUMUSAN CP'!OLE_LINK1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 Rinata</cp:lastModifiedBy>
  <cp:lastPrinted>2019-07-18T07:28:21Z</cp:lastPrinted>
  <dcterms:created xsi:type="dcterms:W3CDTF">2017-03-03T09:36:03Z</dcterms:created>
  <dcterms:modified xsi:type="dcterms:W3CDTF">2019-11-15T04:41:37Z</dcterms:modified>
</cp:coreProperties>
</file>