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D:\DIREKTORAT AKADEMIK\1. BIDANG KURIKULUM &amp; PENGAJARAN\1. BERKAS KURIKULUM\BERKAS KURIKULUM 2019\BERKAS KURIKULUM_NOMENKLATUR\"/>
    </mc:Choice>
  </mc:AlternateContent>
  <bookViews>
    <workbookView xWindow="0" yWindow="0" windowWidth="28800" windowHeight="12435" tabRatio="737" firstSheet="3" activeTab="7"/>
  </bookViews>
  <sheets>
    <sheet name="LANGKAH 1 PROFIL DEKSRIPTOR" sheetId="5" r:id="rId1"/>
    <sheet name="LANGKAH 2 PERUMUSAN CP" sheetId="6" r:id="rId2"/>
    <sheet name="LANGKAH 3 IDENTIFIKASIUNESCO" sheetId="7" r:id="rId3"/>
    <sheet name="LANGKAH 4 CP BIDANG KAJIAN" sheetId="12" r:id="rId4"/>
    <sheet name="LANGKAH 5 PERHITUNGAN-SKS" sheetId="8" r:id="rId5"/>
    <sheet name="LANGKAH 6 STRUKTUR MK" sheetId="9" r:id="rId6"/>
    <sheet name="LANGKAH 7 SOFTSKILLS" sheetId="10" r:id="rId7"/>
    <sheet name="NOMENKLATUR KODE MK" sheetId="13" r:id="rId8"/>
  </sheet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V14" i="13" l="1"/>
  <c r="C14" i="13" l="1"/>
  <c r="AG29" i="13"/>
  <c r="AS14" i="13"/>
  <c r="AM14" i="13"/>
  <c r="AG14" i="13"/>
  <c r="AA14" i="13"/>
  <c r="U14" i="13"/>
  <c r="O14" i="13"/>
  <c r="I14" i="13"/>
  <c r="F56" i="8"/>
  <c r="F53" i="8"/>
  <c r="F46" i="8"/>
  <c r="L29" i="9"/>
  <c r="F27" i="8" l="1"/>
  <c r="H50" i="12"/>
  <c r="I50" i="12"/>
  <c r="H51" i="12" s="1"/>
  <c r="F42" i="9"/>
  <c r="D28" i="9"/>
  <c r="J14" i="9"/>
  <c r="L14" i="9"/>
  <c r="N14" i="9"/>
  <c r="F9" i="8"/>
  <c r="F4" i="8"/>
  <c r="F5" i="8"/>
  <c r="F6" i="8"/>
  <c r="F7" i="8"/>
  <c r="F8" i="8"/>
  <c r="F10" i="8"/>
  <c r="F11" i="8"/>
  <c r="F12" i="8"/>
  <c r="F13" i="8"/>
  <c r="F14" i="8"/>
  <c r="F15" i="8"/>
  <c r="F16" i="8"/>
  <c r="F17" i="8"/>
  <c r="F18" i="8"/>
  <c r="F19" i="8"/>
  <c r="F20" i="8"/>
  <c r="F21" i="8"/>
  <c r="F22" i="8"/>
  <c r="F23" i="8"/>
  <c r="F24" i="8"/>
  <c r="F25" i="8"/>
  <c r="F26" i="8"/>
  <c r="F28" i="8"/>
  <c r="F29" i="8"/>
  <c r="F30" i="8"/>
  <c r="F31" i="8"/>
  <c r="F32" i="8"/>
  <c r="F33" i="8"/>
  <c r="F34" i="8"/>
  <c r="F35" i="8"/>
  <c r="F37" i="8"/>
  <c r="P42" i="8"/>
  <c r="K38" i="8"/>
  <c r="K40" i="8"/>
  <c r="D57" i="8"/>
  <c r="D50" i="12"/>
  <c r="E50" i="12"/>
  <c r="F50" i="12"/>
  <c r="G50" i="12"/>
  <c r="AT50" i="12"/>
  <c r="AT51" i="12" s="1"/>
  <c r="BT50" i="12"/>
  <c r="BU50" i="12"/>
  <c r="AM50" i="12"/>
  <c r="AL50" i="12"/>
  <c r="AJ50" i="12"/>
  <c r="AK50" i="12"/>
  <c r="BZ50" i="12"/>
  <c r="CA50" i="12"/>
  <c r="BX50" i="12"/>
  <c r="BY50" i="12"/>
  <c r="BV50" i="12"/>
  <c r="BW50" i="12"/>
  <c r="AB50" i="12"/>
  <c r="AC50" i="12"/>
  <c r="AD50" i="12"/>
  <c r="Y50" i="12"/>
  <c r="Z50" i="12"/>
  <c r="AA50" i="12"/>
  <c r="AH50" i="12"/>
  <c r="BR50" i="12"/>
  <c r="BR51" i="12" s="1"/>
  <c r="BP50" i="12"/>
  <c r="BQ50" i="12"/>
  <c r="BN50" i="12"/>
  <c r="BO50" i="12"/>
  <c r="BL50" i="12"/>
  <c r="BM50" i="12"/>
  <c r="BI50" i="12"/>
  <c r="BJ50" i="12"/>
  <c r="BK50" i="12"/>
  <c r="BS50" i="12"/>
  <c r="BS51" i="12" s="1"/>
  <c r="BF50" i="12"/>
  <c r="BF51" i="12" s="1"/>
  <c r="BC50" i="12"/>
  <c r="BB50" i="12"/>
  <c r="BA50" i="12"/>
  <c r="AZ50" i="12"/>
  <c r="AY50" i="12"/>
  <c r="AY51" i="12" s="1"/>
  <c r="AW50" i="12"/>
  <c r="AX50" i="12"/>
  <c r="AU50" i="12"/>
  <c r="AV50" i="12"/>
  <c r="AR50" i="12"/>
  <c r="AS50" i="12"/>
  <c r="AQ50" i="12"/>
  <c r="AP50" i="12"/>
  <c r="AN50" i="12"/>
  <c r="AO50" i="12"/>
  <c r="AE50" i="12"/>
  <c r="AG50" i="12"/>
  <c r="AI50" i="12"/>
  <c r="AF50" i="12"/>
  <c r="X50" i="12"/>
  <c r="U50" i="12"/>
  <c r="V50" i="12"/>
  <c r="W50" i="12"/>
  <c r="J50" i="12"/>
  <c r="K50" i="12"/>
  <c r="L50" i="12"/>
  <c r="M50" i="12"/>
  <c r="N50" i="12"/>
  <c r="O50" i="12"/>
  <c r="P50" i="12"/>
  <c r="Q50" i="12"/>
  <c r="R50" i="12"/>
  <c r="S50" i="12"/>
  <c r="T50" i="12"/>
  <c r="B14" i="9"/>
  <c r="D14" i="9"/>
  <c r="F14" i="9"/>
  <c r="H14" i="9"/>
  <c r="P14" i="9"/>
  <c r="D42" i="9"/>
  <c r="CU51" i="12"/>
  <c r="CS51" i="12"/>
  <c r="J50" i="8"/>
  <c r="J37" i="8"/>
  <c r="J57" i="8" l="1"/>
  <c r="D22" i="9"/>
  <c r="F38" i="8"/>
  <c r="G4" i="8" s="1"/>
  <c r="AW51" i="12"/>
  <c r="BP51" i="12"/>
  <c r="BX51" i="12"/>
  <c r="BZ51" i="12"/>
  <c r="AJ51" i="12"/>
  <c r="BB51" i="12"/>
  <c r="AN51" i="12"/>
  <c r="AR51" i="12"/>
  <c r="AU51" i="12"/>
  <c r="AZ51" i="12"/>
  <c r="J51" i="12"/>
  <c r="BI51" i="12"/>
  <c r="U51" i="12"/>
  <c r="AE51" i="12"/>
  <c r="BL51" i="12"/>
  <c r="BN51" i="12"/>
  <c r="BT51" i="12"/>
  <c r="AB51" i="12"/>
  <c r="O51" i="12"/>
  <c r="AP51" i="12"/>
  <c r="Y51" i="12"/>
  <c r="BV51" i="12"/>
  <c r="AL51" i="12"/>
  <c r="D51" i="12"/>
  <c r="G5" i="8" l="1"/>
  <c r="J4" i="8"/>
  <c r="G6" i="8" l="1"/>
  <c r="J5" i="8"/>
  <c r="G7" i="8" l="1"/>
  <c r="J6" i="8"/>
  <c r="G8" i="8" l="1"/>
  <c r="J7" i="8"/>
  <c r="G9" i="8" l="1"/>
  <c r="J8" i="8"/>
  <c r="G10" i="8" l="1"/>
  <c r="J9" i="8"/>
  <c r="G11" i="8" l="1"/>
  <c r="J10" i="8"/>
  <c r="G12" i="8" l="1"/>
  <c r="J11" i="8"/>
  <c r="G13" i="8" l="1"/>
  <c r="J12" i="8"/>
  <c r="G14" i="8" l="1"/>
  <c r="J13" i="8"/>
  <c r="G15" i="8" l="1"/>
  <c r="J14" i="8"/>
  <c r="G16" i="8" l="1"/>
  <c r="J15" i="8"/>
  <c r="G17" i="8" l="1"/>
  <c r="J16" i="8"/>
  <c r="G18" i="8" l="1"/>
  <c r="J17" i="8"/>
  <c r="G19" i="8" l="1"/>
  <c r="J18" i="8"/>
  <c r="G20" i="8" l="1"/>
  <c r="J19" i="8"/>
  <c r="G21" i="8" l="1"/>
  <c r="J20" i="8"/>
  <c r="G22" i="8" l="1"/>
  <c r="J21" i="8"/>
  <c r="G23" i="8" l="1"/>
  <c r="J22" i="8"/>
  <c r="G24" i="8" l="1"/>
  <c r="J23" i="8"/>
  <c r="G25" i="8" l="1"/>
  <c r="J24" i="8"/>
  <c r="G26" i="8" l="1"/>
  <c r="J25" i="8"/>
  <c r="G27" i="8" l="1"/>
  <c r="J26" i="8"/>
  <c r="J27" i="8" l="1"/>
  <c r="G28" i="8"/>
  <c r="J28" i="8" l="1"/>
  <c r="G29" i="8"/>
  <c r="J29" i="8" l="1"/>
  <c r="G30" i="8"/>
  <c r="J30" i="8" l="1"/>
  <c r="G31" i="8"/>
  <c r="J31" i="8" l="1"/>
  <c r="G32" i="8"/>
  <c r="J32" i="8" l="1"/>
  <c r="G33" i="8"/>
  <c r="J33" i="8" l="1"/>
  <c r="G34" i="8"/>
  <c r="J34" i="8" l="1"/>
  <c r="G35" i="8"/>
  <c r="J35" i="8" s="1"/>
  <c r="J38" i="8" s="1"/>
  <c r="J40" i="8" s="1"/>
</calcChain>
</file>

<file path=xl/sharedStrings.xml><?xml version="1.0" encoding="utf-8"?>
<sst xmlns="http://schemas.openxmlformats.org/spreadsheetml/2006/main" count="1300" uniqueCount="514">
  <si>
    <t>NO</t>
  </si>
  <si>
    <t>SKS</t>
  </si>
  <si>
    <t>bahasa Indonesia</t>
  </si>
  <si>
    <t>KKN</t>
  </si>
  <si>
    <t>Skripsi</t>
  </si>
  <si>
    <t>No</t>
  </si>
  <si>
    <t>CAPAIAN PEMBELAJARAN</t>
  </si>
  <si>
    <t>KAJIAN YANG DIPERLUKAN</t>
  </si>
  <si>
    <t>(1)</t>
  </si>
  <si>
    <t>(2)</t>
  </si>
  <si>
    <t>(3)</t>
  </si>
  <si>
    <t>sks</t>
  </si>
  <si>
    <t>PROFIL</t>
  </si>
  <si>
    <t>DESKRIPTOR</t>
  </si>
  <si>
    <t>CAPAIAN PEMBELAJARAN/ LEARNING OUTCOME</t>
  </si>
  <si>
    <t>KKNI (SKL/CPL/LO)</t>
  </si>
  <si>
    <t>SNPT</t>
  </si>
  <si>
    <t>ULO PENCIRI PT</t>
  </si>
  <si>
    <t>PLO KHUSUS ASPRO</t>
  </si>
  <si>
    <t>PROFIL:</t>
  </si>
  <si>
    <t>(4)</t>
  </si>
  <si>
    <t>(5)</t>
  </si>
  <si>
    <t>(6)</t>
  </si>
  <si>
    <t>SIKAP DAN TATA NILAI</t>
  </si>
  <si>
    <t>KETRAMPILAN UMUM</t>
  </si>
  <si>
    <t>Mampu menerapkan pemikiran logis, kritis, sistematis, dan inovatif dalam konteks pengembangan atau implementasi ilmu pengetahuan dan teknologi yang memperhatikan dan menerapkan nilai humaniora yang sesuai dengan bidang keahliannya</t>
  </si>
  <si>
    <t>Mampu menunjukkan kinerja mandiri, bermutu dan terukur</t>
  </si>
  <si>
    <t>Mampu mengkaji implikasi pengembangan atau implementasi ilmu pengetahuan teknologi yang memperhatikan dan menerapkan nilai humaniora sesuai dengan keahliannya berdasarkan kaidah, tata cara dan etika ilmiah dalam rangka menghasilkan solusi, gagasan, desain atau kritik seni, menyusun deskripsi saintifik hasil kajiannya dalam bentuk skripsi atau laporan tugas akhir, dan mengunggahnya dalam laman perguruan tinggi;</t>
  </si>
  <si>
    <t>Menyusun deskripsi saintifik hasil kajian tersebut di atas dalam bentuk skripsi atau laporan tugas akhir, dan mengunggahnya dalam laman perguruan tinggi;</t>
  </si>
  <si>
    <t xml:space="preserve">Mampu mengambil keputusan secara tepat dalam konteks penyelesaian masalah di bidang keahliannya, berdasarkan hasil analisis informasi dan data; </t>
  </si>
  <si>
    <t xml:space="preserve">Mampu memelihara dan mengembang-kan jaringan kerja dengan pembimbing, kolega, sejawat baik di dalam maupun di luar lembaganya; </t>
  </si>
  <si>
    <t xml:space="preserve">Mampu bertanggungjawab atas pencapaian hasil kerja kelompok dan melakukan supervisi dan evaluasi terhadap penyelesaian pekerjaan yang ditugaskan kepada pekerja yang berada di bawah tanggungjawabnya; </t>
  </si>
  <si>
    <t xml:space="preserve">Mampu melakukan proses evaluasi diri terhadap kelompok kerja yang berada dibawah tanggung jawabnya, dan mampu mengelola pembelajaran secara mandiri; </t>
  </si>
  <si>
    <t xml:space="preserve">Mampu mendokumentasikan, menyimpan, mengamankan, dan menemukan kembali data untuk menjamin kesahihan dan mencegah plagiasi. </t>
  </si>
  <si>
    <t>PENGETAHUAN</t>
  </si>
  <si>
    <t>bertakwa kepada Tuhan Yang Maha Esa dan mampu menunjukkan sikap religius;</t>
  </si>
  <si>
    <t>menjunjung tinggi nilai kemanusiaan dalam menjalankan tugas berdasarkan agama,moral, dan etika;</t>
  </si>
  <si>
    <t>berkontribusi dalam peningkatan mutu kehidupan bermasyarakat, berbangsa, bernegara, dan kemajuan peradaban berdasarkan Pancasila;</t>
  </si>
  <si>
    <t>berperan sebagai warga negara yang bangga dan cinta tanah air, memiliki nasionalisme serta rasa tanggungjawab pada negara dan bangsa;</t>
  </si>
  <si>
    <t>menghargai keanekaragaman budaya, pandangan, agama, dan kepercayaan, serta pendapat atau temuan orisinal orang lain;</t>
  </si>
  <si>
    <t>bekerja sama dan memiliki kepekaan sosial serta kepedulian terhadap masyarakat dan lingkungan;</t>
  </si>
  <si>
    <t>taat hukum dan disiplin dalam kehidupan bermasyarakat dan bernegara;</t>
  </si>
  <si>
    <t>menginternalisasi nilai, norma, dan etika akademik;</t>
  </si>
  <si>
    <t>menunjukkan sikap bertanggungjawab atas pekerjaan di bidang keahliannya secara mandiri; dan</t>
  </si>
  <si>
    <t>menginternalisasi semangat kemandirian, kejuangan, dan kewirausahaan.</t>
  </si>
  <si>
    <t>To KNOW</t>
  </si>
  <si>
    <t>To DO</t>
  </si>
  <si>
    <t>To BE</t>
  </si>
  <si>
    <t>To LIVE TOGETHER</t>
  </si>
  <si>
    <t>teori, konsep teoritis,prinsip</t>
  </si>
  <si>
    <t>psikomotor</t>
  </si>
  <si>
    <t>soft skills</t>
  </si>
  <si>
    <t>soft skills sosial</t>
  </si>
  <si>
    <t>KODE WARNA</t>
  </si>
  <si>
    <t>NAMA MATA KULIAH</t>
  </si>
  <si>
    <t>KELUASAN</t>
  </si>
  <si>
    <t>KEDALAMAN</t>
  </si>
  <si>
    <t>BEBAN</t>
  </si>
  <si>
    <t>sks Sementara</t>
  </si>
  <si>
    <t>NAMA MAKUL</t>
  </si>
  <si>
    <t>KETERANGAN</t>
  </si>
  <si>
    <t>TOTAL SKS</t>
  </si>
  <si>
    <t>Penciri Nasional</t>
  </si>
  <si>
    <t>Penciri Universitas</t>
  </si>
  <si>
    <t>v</t>
  </si>
  <si>
    <t>STRUKTUR KURIKULUM</t>
  </si>
  <si>
    <t>SEMESTER 1</t>
  </si>
  <si>
    <t>SEMESTER 2</t>
  </si>
  <si>
    <t>SEMESTER 3</t>
  </si>
  <si>
    <t>SEMESTER 4</t>
  </si>
  <si>
    <t>SEMESTER 5</t>
  </si>
  <si>
    <t>SEMESTER 6</t>
  </si>
  <si>
    <t>SEMESTER 7</t>
  </si>
  <si>
    <t>SEMESTER 8</t>
  </si>
  <si>
    <t>Keterangan:</t>
  </si>
  <si>
    <t>Makul</t>
  </si>
  <si>
    <t>Jumlah total  SKS</t>
  </si>
  <si>
    <t>Makul Nasional</t>
  </si>
  <si>
    <t xml:space="preserve">Kompetensi dasar </t>
  </si>
  <si>
    <t>Jumlah sks nasional</t>
  </si>
  <si>
    <t>Makul Univ</t>
  </si>
  <si>
    <t>Makul Dasar Profesi</t>
  </si>
  <si>
    <t>Makul Keahlian Profesi</t>
  </si>
  <si>
    <t>Jumlah SKS penunjang profil utama</t>
  </si>
  <si>
    <t>Makul Perluasan Pendalaman</t>
  </si>
  <si>
    <t xml:space="preserve">Jumlah makul penunjang profil tambahan </t>
  </si>
  <si>
    <t>Makul Kemampuan Tambahan</t>
  </si>
  <si>
    <t xml:space="preserve">PETA PENGEMBANGAN SOFT SKILLS </t>
  </si>
  <si>
    <t>MATA KULIAH</t>
  </si>
  <si>
    <t>Jumlah sks univ</t>
  </si>
  <si>
    <t>TOTAL SKS DI TAWARKAN</t>
  </si>
  <si>
    <t>TABEL PERHITUNGAN SKS PER MATA KULIAH</t>
  </si>
  <si>
    <t>PROFIL &amp; DESKRIPTOR</t>
  </si>
  <si>
    <t>TOTAL</t>
  </si>
  <si>
    <t>MATA KULIAH PILIHAN</t>
  </si>
  <si>
    <t>Pilihan</t>
  </si>
  <si>
    <t>Matkul Pilihan 1</t>
  </si>
  <si>
    <t>Matkul Pilihan 2</t>
  </si>
  <si>
    <t>Matkul Pilihan 3</t>
  </si>
  <si>
    <t>JML SKS MAKUL PENCIRI NAS. &amp; UNIV. &amp; PILIHAN</t>
  </si>
  <si>
    <t>SKS PENGURANG</t>
  </si>
  <si>
    <t>TOTAL BEBAN</t>
  </si>
  <si>
    <t>9 dari 18</t>
  </si>
  <si>
    <t>Mengingat</t>
  </si>
  <si>
    <t>Memahami</t>
  </si>
  <si>
    <t>Menerapkan</t>
  </si>
  <si>
    <t>Menganalisis</t>
  </si>
  <si>
    <t>Menilai</t>
  </si>
  <si>
    <t>Menciptakan</t>
  </si>
  <si>
    <t>Yang wajib diambil</t>
  </si>
  <si>
    <t>TOTAL sks MK Pilihan</t>
  </si>
  <si>
    <t>4 makul (7%)</t>
  </si>
  <si>
    <t>berperan sebagai warga negara yang bangga dan cinta tanah air, memiliki nasionalisme serta rasa tanggung jawab pada negara dan bangsa;</t>
  </si>
  <si>
    <t>KETERAMPILAN UMUM</t>
  </si>
  <si>
    <t>KETERAMPILAN KHUSUS</t>
  </si>
  <si>
    <t>MK 1</t>
  </si>
  <si>
    <t>MK 2</t>
  </si>
  <si>
    <t>MK 3</t>
  </si>
  <si>
    <t>MK 4</t>
  </si>
  <si>
    <t>MK 5</t>
  </si>
  <si>
    <t>MK 6</t>
  </si>
  <si>
    <t>MK 7</t>
  </si>
  <si>
    <t>MK 8</t>
  </si>
  <si>
    <t>MK 9</t>
  </si>
  <si>
    <t>MK 10</t>
  </si>
  <si>
    <t>MK 11</t>
  </si>
  <si>
    <t>MK 12</t>
  </si>
  <si>
    <t>MK 13</t>
  </si>
  <si>
    <t>MK 14</t>
  </si>
  <si>
    <t>MK 15</t>
  </si>
  <si>
    <t>MK 16</t>
  </si>
  <si>
    <t>MK 17</t>
  </si>
  <si>
    <t>MK 18</t>
  </si>
  <si>
    <t>MK 19</t>
  </si>
  <si>
    <t>MK 20</t>
  </si>
  <si>
    <t>MK 21</t>
  </si>
  <si>
    <t>MK 22</t>
  </si>
  <si>
    <t>MK 23</t>
  </si>
  <si>
    <t>MK 24</t>
  </si>
  <si>
    <t>MK 25</t>
  </si>
  <si>
    <t>MK 26</t>
  </si>
  <si>
    <t>MK 27</t>
  </si>
  <si>
    <t>MK 28</t>
  </si>
  <si>
    <t>MK 29</t>
  </si>
  <si>
    <t>MK 30</t>
  </si>
  <si>
    <t>MK 31</t>
  </si>
  <si>
    <t>MK 32</t>
  </si>
  <si>
    <t>MK 33</t>
  </si>
  <si>
    <t>MK 34</t>
  </si>
  <si>
    <t>MK 35</t>
  </si>
  <si>
    <t>MK 36</t>
  </si>
  <si>
    <t>MK 37</t>
  </si>
  <si>
    <t>MK 38</t>
  </si>
  <si>
    <t>MK 39</t>
  </si>
  <si>
    <t>MK 40</t>
  </si>
  <si>
    <t>MK 41</t>
  </si>
  <si>
    <t>MK 42</t>
  </si>
  <si>
    <t>MK 43</t>
  </si>
  <si>
    <t>MK 44</t>
  </si>
  <si>
    <t>MK 45</t>
  </si>
  <si>
    <t>MK Pilihan 1</t>
  </si>
  <si>
    <t>MK Pilihan 2</t>
  </si>
  <si>
    <t>MK Pilihan 3</t>
  </si>
  <si>
    <t>MK Pilihan 4</t>
  </si>
  <si>
    <t>MK Pilihan 5</t>
  </si>
  <si>
    <t>MK Pilihan 6</t>
  </si>
  <si>
    <t>MK Penciri Nasional 1</t>
  </si>
  <si>
    <t>MK Penciri Nasional 2</t>
  </si>
  <si>
    <t>MK Penciri Nasional 3</t>
  </si>
  <si>
    <t>MK Penciri Nasional 4</t>
  </si>
  <si>
    <t>MK Penciri Univ 1</t>
  </si>
  <si>
    <t>MK Penciri Univ 2</t>
  </si>
  <si>
    <t>MK Penciri Univ 3</t>
  </si>
  <si>
    <t>MK Penciri Univ 4</t>
  </si>
  <si>
    <t>MK Penciri Univ 5</t>
  </si>
  <si>
    <t>MK Penciri Univ 6</t>
  </si>
  <si>
    <t>MK Penciri Univ 7</t>
  </si>
  <si>
    <t>Staf Bidang SDM</t>
  </si>
  <si>
    <t>Pengajar dan terapis</t>
  </si>
  <si>
    <t>Fasilitator dan motivator dalam pelatihan</t>
  </si>
  <si>
    <t>Asisten psikolog</t>
  </si>
  <si>
    <t>Pelaku usaha mandiri</t>
  </si>
  <si>
    <t>Mampu melakukan aktivitas yang diinstruksikan oleh Psikolog sesuai dengan kompetensinya pada asesmen dan intervensi yang sifatnya non klinis, yang sesuai dengan kode etik psikologi</t>
  </si>
  <si>
    <t>Mampu merencanakan, merancang, mengembangkan, dan melaksanakan usaha secara mandiri</t>
  </si>
  <si>
    <t>Mampu memfasilitasi pengembangan diri, baik secara individu, kelompok, dan komunitas sesuai dengan kompetensi dalam bentuk program</t>
  </si>
  <si>
    <t>Mampu mengajar, melatih, dan mengembangkan nilai-nilai kehidupan dengan pendekatan psikologis pada peserta didik, yang memiliki kebutuhan berbeda maupun tidak, dan melakukan pembimbingan dan konseling.</t>
  </si>
  <si>
    <t>Mampu melaksanakan proses rekrutmen, seleksi, analisa jabatan, manajemen talent, dan pelatihan dalam sistem pengembangan Sumber Daya Manusia</t>
  </si>
  <si>
    <t>Pengajar dan Terapis</t>
  </si>
  <si>
    <t>Fasilitator dan Motivator dalam Pelatihan</t>
  </si>
  <si>
    <t>Asisten Psikolog</t>
  </si>
  <si>
    <t>Pelaku Usaha Mandiri</t>
  </si>
  <si>
    <t>Mampu melakukan interview, observasi, tes psikologi yang diperbolehkan sesuai dengan prinsip psikodiagnostik dan Kode Etik Psikologi Indonesia</t>
  </si>
  <si>
    <t>Mampu mengembangkan instrumen pengukuran psikologi berlandaskan pada kaidah-kaidah teori tes klasik dan modern</t>
  </si>
  <si>
    <t>Mampu menganalisis persoalan psikologis non-klinis dan persoalan perilaku, serta menyajikan alternatif pemecahan masalahnya yang sudah ada</t>
  </si>
  <si>
    <t>Mampu melakukan intervensi psikologi non-klinis untuk perubahan perilaku individu, kelompok, organisasi, dan masyarakat dengan menggunakan konseling, psikoedukasi, pelatihan, dan teknik intervensi lain yang diperbolehkan dengan mendasarkan diri pada konsep teoritis dalam psikologi dan Kode Etik Psikologi Indonesia</t>
  </si>
  <si>
    <t>Mampu memperoleh informasi dari data dan melakukan analisis data secara bertanggungjawab</t>
  </si>
  <si>
    <t>Mampu memperoleh serta mengolah informasi melalui penggunaan teknologi secara bertanggung jawab dalam konteks psikologi.</t>
  </si>
  <si>
    <t>Mampu melakukan penelitian psikologi dengan metodologi penelitian kuantitatif dan kualitatif generik</t>
  </si>
  <si>
    <t>Mampu menuangkan pemikiran konseptual maupun hasil penelitian psikologi dalam bentuk tulisan ilmiah sesuai dengan kaidah etik dan profesionalisme</t>
  </si>
  <si>
    <t>Mampu merencanakan dan mengembangkan karier dan pengembangan dirinya sendiri (career and personal development)</t>
  </si>
  <si>
    <t>Mampu mempertanggungjawabkan hasil kerja berdasarkan Kode Etik Psikologi Indonesia</t>
  </si>
  <si>
    <t>Mampu menyusun job description dan job specification</t>
  </si>
  <si>
    <t>Mampu menyusun dan menerapkan individual education program</t>
  </si>
  <si>
    <t>Mampu menguasai konsep dasar dan teori psikologi untuk menggambarkan dan menganalisis berbagai gejala psikologi, pada individu, kelompok, organisasi, dan komunitas</t>
  </si>
  <si>
    <t>Mampu memahami dan menerapkan metode penelitian dasar psikologi, termasuk rancangan penelitian, analisis data dan interpretasinya</t>
  </si>
  <si>
    <t>Mampu memahami konsep dasar asesmen psikologis dalam menganalisis gejala psikologis pada individu, kelompok, organisasi, dan komunitas</t>
  </si>
  <si>
    <t>Mampu memahami konsep intervensi non-klinis berdasarkan prinsip-prinsip perubahan perilaku pada individu, individu berkebutuhan khusus, kelompok, organisasi, dan komunitas</t>
  </si>
  <si>
    <t>Mampu menguasai prinsip-prinsip literasi data, teknologi, dan humanitas</t>
  </si>
  <si>
    <t>Mampu memahami definisi filsafat manusia, titik tolak filsafat manusia, objek filsafat manusia, hubungan filasafat manusia dan ilmu- ilmu lain, filsafat manusia menurut filsafat barat dan timur, pemikiran filsafat modern tentang manusia, makluk hidup (arti, ciri dan kodrati), manusia dan tubuhnya, manusia menurut faham materialism, manusia menurut faham idealism, manusia menurut faham eksistensialisme, manusia menurut faham modern, manusia menurut faham vitalisme, manusia menurut Al-Qur’an.</t>
  </si>
  <si>
    <t>Mampu memahami definisi Filsafat Ilmu, obyek Filsafat Ilmu, perbedaan Filsafat Ilmu dan ilmu-ilmu lain, pengetahuan, asal-usul pengetahuan, ilmu, kebenaran, definisi, penalaran.</t>
  </si>
  <si>
    <t>Mampu memahami tentang neuropsikologi, sistem syaraf, indera, hormon, genetika, dan neuron yang berperan terhadap perilaku manusia</t>
  </si>
  <si>
    <t>Mampu memahami tentang prinsip-prinsip dasar perkembangan, perkembangan prenatal, perkembangan anak, perkembangan remaja, perkembangan dewasa, dan perkembangan manula.</t>
  </si>
  <si>
    <t>Mampu memahami tentang prinsip dasar teori kepribadian, berbagai perspektif atau aliran tentang kepribadian manusia (konstitusional, psikoanalisis, behavior, humanistik, trait), kepribadian Psikologi Islam, kepribadian timur dan barat, dan transpersonal.</t>
  </si>
  <si>
    <t>Mampu memahami tentang konsep umum enterpreneur, peningkatan motivasi, rencana pengembangan diri, mencari dan menciptakan peluang bisnis, founders, sumber daya, keuangan, strategi enterpreneur.</t>
  </si>
  <si>
    <t>Mampu memahami mengenai pengertian Psikologi Sosial, kedudukan Psikologi Sosial dalam ilmu-ilmu sosial, metode-metode yang dipergunakan dalam Psikologi Sosial, pendekatan teoritis, konsep- konsep dasar (persepsi sosial, atribusi sosial, kognisi sosial, sikap sosial, interaksi sosial, tingkah laku prososial, kepimpinan, kelompok, implikasi dalam kehidupan masyarakat)</t>
  </si>
  <si>
    <t>Mampu memahami tentang perencanaan sumber daya manusia, rekruitmen dan penempatan, analisis jabatan, pelatihan dan pengembangan sumber daya manusia, penilaian kinerja dan kompensasi atau pengupahan, hubungan perburuhan dan keselamatan kerja.</t>
  </si>
  <si>
    <t>Mampu memahami tentang prinsip dasar Psikologi Klinis, psikopatologi, dan prinsip kesehatan mental</t>
  </si>
  <si>
    <t>Mampu memahami tentang perilaku manusia dalam setting industri, mencakup pengertian dan hakekat Psikologi Industri, perilaku organisasi, kondisi kerja dan produktivitas, perilaku-perilaku individu dalam industri dan organisasi seperti dasar-dasar perilaku individu dalam organisasi, pembelajaran individu serta persepsi dan pengambilan keputusan, konflik organisasi, tim kerja, kepemimpinan, budaya organisasi dan struktur organisasi.</t>
  </si>
  <si>
    <t>Mampu memahami tentang definisi dan ruang lingkup psikometri, reliabilitas, pengembangan tes, serta beberapa isu tentang pengukuran psikologis.</t>
  </si>
  <si>
    <t>Mampu memahami tentang prinsip-prinsip pembelajaran, pengembangan diri dan karir, siswa sebagai pembelajar, lingkungan belajar, perbedaan individual dan kultural dalam proses pendidikan, evaluasi pembelajaran, dan anak berbakat.</t>
  </si>
  <si>
    <t>Mampu memahami tentang landasan teori Psikologi Proyektif, konsepsi dasar, psikoanalisa, konsep psikologi proyektif dalam studi kepribadian, teknik proyektif sebagai teknik asesmen kepribadian.</t>
  </si>
  <si>
    <t>Mampu memahami teori-teori konseling dan melakukan teknik konseling.</t>
  </si>
  <si>
    <t>Mampu menguasai konsep dasar, teori psikologi, dan pendidikan untuk individu berkebutuhan khusus</t>
  </si>
  <si>
    <t>Mampu menguasai kemanusiaan dan keimanan, ibadah akhlak dan muamalah, kemuhammadiyahan, dan psikologi dalam konsep Islam</t>
  </si>
  <si>
    <t>LO FINISH PROGRAM STUDI PSIKOLOGI</t>
  </si>
  <si>
    <t xml:space="preserve">Mampu mengkaji implikasi pengembangan atau implementasi ilmu pengetahuan teknologi yang memperhatikan dan menerapkan nilai humaniora sesuai dengan keahliannya berdasarkan kaidah, tata cara dan etika ilmiah dalam rangka menghasilkan solusi, gagasan, desain atau kritik seni, </t>
  </si>
  <si>
    <t>√</t>
  </si>
  <si>
    <t>Kemanusiaan dan Keimanan</t>
  </si>
  <si>
    <t>Ibadah, Akhlak dan Muamalah</t>
  </si>
  <si>
    <t>Kemuhammadiyahan</t>
  </si>
  <si>
    <t>Psikologi Islam</t>
  </si>
  <si>
    <t>Bahasa Inggris</t>
  </si>
  <si>
    <t>Sejarah Aliran Psikologi dan Fungsi Mental</t>
  </si>
  <si>
    <t>Psikologi Perkembangan Manusia</t>
  </si>
  <si>
    <t>Psikologi Kepribadian</t>
  </si>
  <si>
    <t>Biopsikologi</t>
  </si>
  <si>
    <t>Psikologi Klinis</t>
  </si>
  <si>
    <t>Konseling</t>
  </si>
  <si>
    <t>Modifikasi Perilaku dan Psikoterapi Islam</t>
  </si>
  <si>
    <t>Psikologi Industri dan Organisasi</t>
  </si>
  <si>
    <t>Psikologi Sumber Daya Manusia</t>
  </si>
  <si>
    <t xml:space="preserve">Psikologi Enterpreneur </t>
  </si>
  <si>
    <t>Psikoedukasi dan Pelatihan</t>
  </si>
  <si>
    <t>Asesmen Centre*)</t>
  </si>
  <si>
    <t>Terapan Bidang Industri*)</t>
  </si>
  <si>
    <t xml:space="preserve">Psikologi Pendidikan </t>
  </si>
  <si>
    <t>Psikologi Anak Berkebutuhan Khusus</t>
  </si>
  <si>
    <t>Psikologi Bermain*)</t>
  </si>
  <si>
    <t>Terapan Bidang Sekolah*)</t>
  </si>
  <si>
    <t>Psikologi Budaya</t>
  </si>
  <si>
    <t>Psikologi Komunikasi</t>
  </si>
  <si>
    <t>Psikologi Sosial</t>
  </si>
  <si>
    <t>Intervensi Komunitas*)</t>
  </si>
  <si>
    <t>Terapan Bidang Sosial*)</t>
  </si>
  <si>
    <t>Filsafat manusia</t>
  </si>
  <si>
    <t>Filsafat ilmu logika</t>
  </si>
  <si>
    <t xml:space="preserve">Statistik Psikologi </t>
  </si>
  <si>
    <t>Psikometri</t>
  </si>
  <si>
    <t>Metode Penelitian Kuantitatif dan Eksperimen</t>
  </si>
  <si>
    <t>Penyusunan Skala Psikologi dan Konstruksi tes</t>
  </si>
  <si>
    <t>Aplikasi komputer</t>
  </si>
  <si>
    <t>Kode Etik Psikologi</t>
  </si>
  <si>
    <t>Observasi dan Wawancara</t>
  </si>
  <si>
    <t>Asesmen Intelegensi</t>
  </si>
  <si>
    <t>Asesmen Bakat-Minat</t>
  </si>
  <si>
    <t>Asesmen Kepribadian</t>
  </si>
  <si>
    <t>Psikologi Proyeksi</t>
  </si>
  <si>
    <t>Tes Proyeksi</t>
  </si>
  <si>
    <t>Psikologi Sekolah</t>
  </si>
  <si>
    <t>Bahasa Indonesia</t>
  </si>
  <si>
    <t>Filsafat Manusia</t>
  </si>
  <si>
    <t>Psikologi Industri &amp; Organisasi</t>
  </si>
  <si>
    <t>Psikologi Pendidikan</t>
  </si>
  <si>
    <t>Filsafat Ilmu dan Logika</t>
  </si>
  <si>
    <t>Psikologi Sumberdaya Manusia</t>
  </si>
  <si>
    <t>Statistik Psikologi</t>
  </si>
  <si>
    <t>Metode Penelitian Kualitatif</t>
  </si>
  <si>
    <t>Penyusunan Skala Psikologi dan Konstruksi Tes</t>
  </si>
  <si>
    <t>Psikologi Enterpreneur</t>
  </si>
  <si>
    <t xml:space="preserve">Aplikasi Komputer </t>
  </si>
  <si>
    <t>Pancasila</t>
  </si>
  <si>
    <t>Kewarganegaraan</t>
  </si>
  <si>
    <t xml:space="preserve">Pancasila </t>
  </si>
  <si>
    <t>1</t>
  </si>
  <si>
    <t>2</t>
  </si>
  <si>
    <t>3</t>
  </si>
  <si>
    <t>4</t>
  </si>
  <si>
    <t>Prinsip-prinsip Literasi Data, Teknologi, dan Humanitas</t>
  </si>
  <si>
    <t>Pengukuran Kognitif</t>
  </si>
  <si>
    <t>Pengukuran Non Kognitif</t>
  </si>
  <si>
    <t>Prinsip dasar</t>
  </si>
  <si>
    <t>Persepktif dan aliran</t>
  </si>
  <si>
    <t>Kepribadian Islam</t>
  </si>
  <si>
    <t>Kepribadian Timur dan Barat</t>
  </si>
  <si>
    <t>Transpersonal</t>
  </si>
  <si>
    <t>Fungsi Otak</t>
  </si>
  <si>
    <t>Otak dan Perilaku Manusia</t>
  </si>
  <si>
    <t>Sejarah Ilmu Psikologi</t>
  </si>
  <si>
    <t>Aliran dalam Psikologi</t>
  </si>
  <si>
    <t>Proses mental manusia</t>
  </si>
  <si>
    <t>Fungsi Mental Manusia</t>
  </si>
  <si>
    <t>Prinsip dasar perkembangan</t>
  </si>
  <si>
    <t>Perkembangan Prenatal</t>
  </si>
  <si>
    <t>Perkembangan Anak</t>
  </si>
  <si>
    <t>Perkembangan remaja</t>
  </si>
  <si>
    <t>Perkembangan Dewasa</t>
  </si>
  <si>
    <t>Perkembangan Manula</t>
  </si>
  <si>
    <t>Psikologi Abnormal</t>
  </si>
  <si>
    <t>Kesehatan Mental</t>
  </si>
  <si>
    <t>Psikologi Positif</t>
  </si>
  <si>
    <t>Kedudukan Psikologi Sosial</t>
  </si>
  <si>
    <t>Metode dalam Psikologi Sosial</t>
  </si>
  <si>
    <t>Pendekatan teoretis dn Konsep Dasar</t>
  </si>
  <si>
    <t>Implikasi dalam Kehidupan</t>
  </si>
  <si>
    <t>Prinsip Dasar</t>
  </si>
  <si>
    <t>Psikologi dalam Konteks Organisasi</t>
  </si>
  <si>
    <t>Rekrutmen</t>
  </si>
  <si>
    <t>Pengelolaan Sumber Daya Manusia</t>
  </si>
  <si>
    <t>Pelatihan</t>
  </si>
  <si>
    <t>Dasar Intervensi</t>
  </si>
  <si>
    <t>Deskriptif</t>
  </si>
  <si>
    <t>Inferensial</t>
  </si>
  <si>
    <t>Statistik dalam Psikologi</t>
  </si>
  <si>
    <t>Penerapan Statistik dalam Ilmu Psikologi</t>
  </si>
  <si>
    <t>Aplikasi Komputer</t>
  </si>
  <si>
    <t>Prinsip Dasar Penelitian</t>
  </si>
  <si>
    <t>Penelitian dalam Pikologi</t>
  </si>
  <si>
    <t>Kuantitatif dan Eksperimen</t>
  </si>
  <si>
    <t>Kualitatif</t>
  </si>
  <si>
    <t>PSP dan Konstruksi Tes</t>
  </si>
  <si>
    <t>Proposal Penelitian</t>
  </si>
  <si>
    <t>Pengolahan data dalam komputer</t>
  </si>
  <si>
    <t>Prinsip Asesmen Psikologi</t>
  </si>
  <si>
    <t>Observasi</t>
  </si>
  <si>
    <t>Wawancara</t>
  </si>
  <si>
    <t>Intelijensi</t>
  </si>
  <si>
    <t>Bakat-Minat</t>
  </si>
  <si>
    <t>Kepribadian</t>
  </si>
  <si>
    <t>Dasar Asesmen Proyeksi</t>
  </si>
  <si>
    <t>Jenis-jenis tes proyeksi</t>
  </si>
  <si>
    <t>Observasi &amp; Wawancara</t>
  </si>
  <si>
    <t>Asesmen Intelijensi</t>
  </si>
  <si>
    <t>Asesmen Bakat Minat</t>
  </si>
  <si>
    <t>Sejarah Aliran dan Fungsi Mental</t>
  </si>
  <si>
    <t>Psikologi Perkembangan</t>
  </si>
  <si>
    <t>Intervensi Islam</t>
  </si>
  <si>
    <t>Konsep Konseling</t>
  </si>
  <si>
    <t>Teknik Konseling</t>
  </si>
  <si>
    <t>Prinsip Pembelajaran</t>
  </si>
  <si>
    <t>Pengembangan Diri dan Karir Siswa</t>
  </si>
  <si>
    <t>Siswa sebagai Pembelajar</t>
  </si>
  <si>
    <t>Perbedaan Individual</t>
  </si>
  <si>
    <t>Anak Berbakat</t>
  </si>
  <si>
    <t>Anak Berkebutuhan Khusus</t>
  </si>
  <si>
    <t>Etika</t>
  </si>
  <si>
    <t>Profesi dalam Ilmu Psikologi</t>
  </si>
  <si>
    <t>Psikologi Entrpreneur</t>
  </si>
  <si>
    <t>Bisnis dan Manajemen</t>
  </si>
  <si>
    <t xml:space="preserve">Psikologi Sosial </t>
  </si>
  <si>
    <t>Hubungan interpersonal dan intrapersonal</t>
  </si>
  <si>
    <t>Bentuk-bentuk Komunikasi</t>
  </si>
  <si>
    <t>Manusia dan Lingkungan Sosial</t>
  </si>
  <si>
    <t>Budaya dan perilaku</t>
  </si>
  <si>
    <t>46 makul (100%)</t>
  </si>
  <si>
    <t>7 makul (15%)</t>
  </si>
  <si>
    <t>SKS Sementara</t>
  </si>
  <si>
    <t>Penjelasan</t>
  </si>
  <si>
    <t>SKS Akhir</t>
  </si>
  <si>
    <t>MK Utuh</t>
  </si>
  <si>
    <t>Rekonstruksi RPS = Keunggulan 1 sks</t>
  </si>
  <si>
    <t>minimal 8-10 sks</t>
  </si>
  <si>
    <t>5&amp;6</t>
  </si>
  <si>
    <t>3&amp;4</t>
  </si>
  <si>
    <t>25 makul (54%)</t>
  </si>
  <si>
    <t>10 makul (22%)</t>
  </si>
  <si>
    <t>Terapan Bidang Industri</t>
  </si>
  <si>
    <t>Psikologi Bermain</t>
  </si>
  <si>
    <t>Terapan Bidang Pendidikan</t>
  </si>
  <si>
    <t>5</t>
  </si>
  <si>
    <t>6</t>
  </si>
  <si>
    <t>7</t>
  </si>
  <si>
    <t>8</t>
  </si>
  <si>
    <t>9</t>
  </si>
  <si>
    <t>Mampu menguasai keilmuan tentang kemanusiaan dan keimanan, ibadah akhlak dan muamalah, kemuhammadiyahan, dan psikologi dalam konsep Islam</t>
  </si>
  <si>
    <t>SIKAP</t>
  </si>
  <si>
    <t>Konsep Perubahan Perilaku</t>
  </si>
  <si>
    <t>Faktor Perubahan Perilaku</t>
  </si>
  <si>
    <t>Kemanusiaan</t>
  </si>
  <si>
    <t>Keimanan</t>
  </si>
  <si>
    <t>Ibadah, Ahklak</t>
  </si>
  <si>
    <t>Muamalah</t>
  </si>
  <si>
    <t>sejarah Islam</t>
  </si>
  <si>
    <t>Islam</t>
  </si>
  <si>
    <t>Ilmu Psikologi</t>
  </si>
  <si>
    <t>Penyusunan Karya Ilmiah</t>
  </si>
  <si>
    <t>Hasil Penelitian</t>
  </si>
  <si>
    <t>Aturan Ejaan Yang Disempurnakan</t>
  </si>
  <si>
    <t>Menyusun karya ilmiah</t>
  </si>
  <si>
    <t>Grammer dan reading</t>
  </si>
  <si>
    <t>Listening</t>
  </si>
  <si>
    <t>Visi</t>
  </si>
  <si>
    <r>
      <t xml:space="preserve">Menjadi Program Studi Psikologi yang Unggul dan Inovatif dalam </t>
    </r>
    <r>
      <rPr>
        <b/>
        <sz val="12"/>
        <color indexed="8"/>
        <rFont val="Century"/>
        <family val="1"/>
      </rPr>
      <t xml:space="preserve">Psikologi Terapan </t>
    </r>
    <r>
      <rPr>
        <sz val="12"/>
        <color indexed="8"/>
        <rFont val="Century"/>
        <family val="1"/>
      </rPr>
      <t>Berdasarkan Nilai-nilai Islam untuk Kesejahteraan Masyarakat</t>
    </r>
  </si>
  <si>
    <t>MATA KULIAH PENDUKUNG KEUNGGULAN PRODI ( Psikologi Terapan ; TERAPAN PENDIDIKAN, INDUSTRI &amp; ORGANISASI)</t>
  </si>
  <si>
    <t>(1) Psikologi Umum dan Psikologi Klinis</t>
  </si>
  <si>
    <t xml:space="preserve">(2) Psikologi Sosial </t>
  </si>
  <si>
    <t>(3) Psikologi Industri &amp; Organisasi</t>
  </si>
  <si>
    <t>(4) Penelitian dan Pengukuran Psikologi</t>
  </si>
  <si>
    <t>(5) Asesmen Psikologi</t>
  </si>
  <si>
    <t>(6) Psikologi Pendidikan</t>
  </si>
  <si>
    <t>(7) Al-Islam dan Kemuhammadiyahan</t>
  </si>
  <si>
    <t>(8) Nasionalisme dan Kemampuan Bahasa</t>
  </si>
  <si>
    <t>Kajian sejarah bangsa</t>
  </si>
  <si>
    <t>dasar negara</t>
  </si>
  <si>
    <t>ideologi negara</t>
  </si>
  <si>
    <t>simbol pancasila</t>
  </si>
  <si>
    <t>identitas nasional</t>
  </si>
  <si>
    <t>HAM</t>
  </si>
  <si>
    <t>Demokrasi</t>
  </si>
  <si>
    <t>Penegakan Hukum</t>
  </si>
  <si>
    <t>Permasalahan di masyarakat</t>
  </si>
  <si>
    <t>Seminar Proposal</t>
  </si>
  <si>
    <t>10</t>
  </si>
  <si>
    <t>11</t>
  </si>
  <si>
    <t>12</t>
  </si>
  <si>
    <t>13</t>
  </si>
  <si>
    <t>14</t>
  </si>
  <si>
    <t>15</t>
  </si>
  <si>
    <t>16</t>
  </si>
  <si>
    <t>17</t>
  </si>
  <si>
    <t>18</t>
  </si>
  <si>
    <t>19</t>
  </si>
  <si>
    <t>20</t>
  </si>
  <si>
    <t>21</t>
  </si>
  <si>
    <t>22</t>
  </si>
  <si>
    <t>23</t>
  </si>
  <si>
    <t>24</t>
  </si>
  <si>
    <t>25</t>
  </si>
  <si>
    <t>26</t>
  </si>
  <si>
    <t>27</t>
  </si>
  <si>
    <t>28</t>
  </si>
  <si>
    <t>29</t>
  </si>
  <si>
    <t>30</t>
  </si>
  <si>
    <t>31</t>
  </si>
  <si>
    <t>32</t>
  </si>
  <si>
    <t>Metodologi Penelitian Kuantitatif dan Eksperimen</t>
  </si>
  <si>
    <t>Metodologi penelitian Kualitatif</t>
  </si>
  <si>
    <t>Metodologi Penelitian Kualitatif</t>
  </si>
  <si>
    <t>SENESTER</t>
  </si>
  <si>
    <t>Assesment Centre*)</t>
  </si>
  <si>
    <t>Terapan Bidang Sosial</t>
  </si>
  <si>
    <t>Intervensi Komunitas</t>
  </si>
  <si>
    <t>TOTAL SKS MK Pilihan</t>
  </si>
  <si>
    <t xml:space="preserve">Semester </t>
  </si>
  <si>
    <t>Kode MK</t>
  </si>
  <si>
    <t xml:space="preserve">Nama MK </t>
  </si>
  <si>
    <t>PSI19101</t>
  </si>
  <si>
    <t>PSI19102</t>
  </si>
  <si>
    <t>PSI19103</t>
  </si>
  <si>
    <t>PSI19104</t>
  </si>
  <si>
    <t>PSI19105</t>
  </si>
  <si>
    <t>PSI19106</t>
  </si>
  <si>
    <t>PSI19107</t>
  </si>
  <si>
    <t>PSI19108</t>
  </si>
  <si>
    <t>KODE MK</t>
  </si>
  <si>
    <t>PSI19209</t>
  </si>
  <si>
    <t>PSI19210</t>
  </si>
  <si>
    <t>PSI19211</t>
  </si>
  <si>
    <t>PSI19212</t>
  </si>
  <si>
    <t>PSI19213</t>
  </si>
  <si>
    <t>PSI19214</t>
  </si>
  <si>
    <t>PSI19215</t>
  </si>
  <si>
    <t>PSI19316</t>
  </si>
  <si>
    <t>PSI19317</t>
  </si>
  <si>
    <t>PSI19318</t>
  </si>
  <si>
    <t>PSI19319</t>
  </si>
  <si>
    <t>PSI19320</t>
  </si>
  <si>
    <t>PSI19421</t>
  </si>
  <si>
    <t>PSI19422</t>
  </si>
  <si>
    <t>PSI19423</t>
  </si>
  <si>
    <t>PSI19424</t>
  </si>
  <si>
    <t>PSI19425</t>
  </si>
  <si>
    <t>PSI19526</t>
  </si>
  <si>
    <t>PSI19527</t>
  </si>
  <si>
    <t>PSI19528</t>
  </si>
  <si>
    <t>PSI19529</t>
  </si>
  <si>
    <t>PSI19530</t>
  </si>
  <si>
    <t>PSI19531</t>
  </si>
  <si>
    <t>PSI19532</t>
  </si>
  <si>
    <t>PSI19633</t>
  </si>
  <si>
    <t>PSI19634</t>
  </si>
  <si>
    <t>PSI19635</t>
  </si>
  <si>
    <t>PSI19636</t>
  </si>
  <si>
    <t>PSI19637</t>
  </si>
  <si>
    <t>PSI19638</t>
  </si>
  <si>
    <t>PSI19639</t>
  </si>
  <si>
    <t>PSI19744</t>
  </si>
  <si>
    <t>PSI19745</t>
  </si>
  <si>
    <t>PSI19746</t>
  </si>
  <si>
    <t>PSI19848</t>
  </si>
  <si>
    <t>PSI19849</t>
  </si>
  <si>
    <t>PSI19847</t>
  </si>
  <si>
    <t>SIFAT MK</t>
  </si>
  <si>
    <t>T</t>
  </si>
  <si>
    <t>P</t>
  </si>
  <si>
    <t>LAP</t>
  </si>
  <si>
    <t>Kuliah Kerja Nyata</t>
  </si>
  <si>
    <t>Magang Psikologi</t>
  </si>
  <si>
    <t>PSI19740</t>
  </si>
  <si>
    <t>PSI19741</t>
  </si>
  <si>
    <t>PSI19742</t>
  </si>
  <si>
    <t>PSI19743</t>
  </si>
  <si>
    <t>PSI19850</t>
  </si>
  <si>
    <t>Psikologi Sumber daya Manusia</t>
  </si>
  <si>
    <t>SMT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</si>
</sst>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_(* #,##0_);_(* \(#,##0\);_(* &quot;-&quot;??_);_(@_)"/>
    <numFmt numFmtId="166" formatCode="0.0"/>
  </numFmts>
  <fonts count="66" x14ac:knownFonts="1">
    <font>
      <sz val="11"/>
      <color theme="1"/>
      <name val="Calibri"/>
      <family val="2"/>
      <charset val="1"/>
      <scheme val="minor"/>
    </font>
    <font>
      <sz val="12"/>
      <color theme="1"/>
      <name val="Calibri"/>
      <family val="2"/>
      <scheme val="minor"/>
    </font>
    <font>
      <b/>
      <sz val="11"/>
      <color theme="1"/>
      <name val="Calibri"/>
      <family val="2"/>
      <scheme val="minor"/>
    </font>
    <font>
      <sz val="11"/>
      <color indexed="8"/>
      <name val="Times New Roman"/>
      <family val="1"/>
    </font>
    <font>
      <b/>
      <sz val="11"/>
      <color indexed="8"/>
      <name val="Times New Roman"/>
      <family val="1"/>
    </font>
    <font>
      <b/>
      <sz val="12"/>
      <color indexed="8"/>
      <name val="Calibri"/>
      <family val="2"/>
    </font>
    <font>
      <sz val="11"/>
      <color indexed="8"/>
      <name val="Calibri"/>
      <family val="2"/>
    </font>
    <font>
      <sz val="11"/>
      <color rgb="FF000000"/>
      <name val="Times New Roman"/>
      <family val="1"/>
    </font>
    <font>
      <sz val="12"/>
      <color indexed="8"/>
      <name val="Times New Roman"/>
      <family val="1"/>
    </font>
    <font>
      <sz val="12"/>
      <name val="Times New Roman"/>
      <family val="1"/>
    </font>
    <font>
      <b/>
      <sz val="14"/>
      <color indexed="8"/>
      <name val="Calibri"/>
      <family val="2"/>
    </font>
    <font>
      <sz val="12"/>
      <color rgb="FF000000"/>
      <name val="Times New Roman"/>
      <family val="1"/>
    </font>
    <font>
      <sz val="12"/>
      <color indexed="8"/>
      <name val="Century"/>
      <family val="1"/>
    </font>
    <font>
      <b/>
      <sz val="12"/>
      <color indexed="8"/>
      <name val="Century"/>
      <family val="1"/>
    </font>
    <font>
      <b/>
      <sz val="12"/>
      <name val="Century"/>
      <family val="1"/>
    </font>
    <font>
      <sz val="11"/>
      <color indexed="8"/>
      <name val="Century"/>
      <family val="1"/>
    </font>
    <font>
      <sz val="11"/>
      <name val="Times New Roman"/>
      <family val="1"/>
    </font>
    <font>
      <sz val="11"/>
      <color theme="1"/>
      <name val="Times New Roman"/>
      <family val="1"/>
    </font>
    <font>
      <sz val="11"/>
      <color theme="1"/>
      <name val="Calibri"/>
      <family val="2"/>
      <charset val="1"/>
      <scheme val="minor"/>
    </font>
    <font>
      <b/>
      <sz val="11"/>
      <color indexed="8"/>
      <name val="Calibri"/>
      <family val="2"/>
    </font>
    <font>
      <sz val="12"/>
      <color theme="1"/>
      <name val="Calibri"/>
      <family val="2"/>
    </font>
    <font>
      <sz val="10"/>
      <color indexed="8"/>
      <name val="Calibri"/>
      <family val="2"/>
    </font>
    <font>
      <sz val="10"/>
      <color theme="1"/>
      <name val="Calibri"/>
      <family val="2"/>
      <scheme val="minor"/>
    </font>
    <font>
      <b/>
      <sz val="10"/>
      <color theme="1"/>
      <name val="Calibri"/>
      <family val="2"/>
      <scheme val="minor"/>
    </font>
    <font>
      <b/>
      <sz val="12"/>
      <color indexed="8"/>
      <name val="Times New Roman"/>
      <family val="1"/>
    </font>
    <font>
      <b/>
      <sz val="16"/>
      <color indexed="8"/>
      <name val="Times New Roman"/>
      <family val="1"/>
    </font>
    <font>
      <b/>
      <sz val="18"/>
      <color indexed="8"/>
      <name val="Times New Roman"/>
      <family val="1"/>
    </font>
    <font>
      <sz val="12"/>
      <color theme="1"/>
      <name val="Times New Roman"/>
      <family val="1"/>
    </font>
    <font>
      <b/>
      <sz val="22"/>
      <color indexed="8"/>
      <name val="Times New Roman"/>
      <family val="1"/>
    </font>
    <font>
      <sz val="16"/>
      <color indexed="8"/>
      <name val="Times New Roman"/>
      <family val="1"/>
    </font>
    <font>
      <sz val="16"/>
      <name val="Times New Roman"/>
      <family val="1"/>
    </font>
    <font>
      <b/>
      <sz val="12"/>
      <name val="Times New Roman"/>
      <family val="1"/>
    </font>
    <font>
      <b/>
      <sz val="12"/>
      <color rgb="FFFF0000"/>
      <name val="Times New Roman"/>
      <family val="1"/>
    </font>
    <font>
      <b/>
      <sz val="12"/>
      <color indexed="9"/>
      <name val="Times New Roman"/>
      <family val="1"/>
    </font>
    <font>
      <b/>
      <sz val="14"/>
      <color indexed="8"/>
      <name val="Century"/>
      <family val="1"/>
    </font>
    <font>
      <b/>
      <sz val="11"/>
      <color theme="1"/>
      <name val="Times New Roman"/>
      <family val="1"/>
    </font>
    <font>
      <b/>
      <sz val="11"/>
      <color theme="1"/>
      <name val="Calibri"/>
      <family val="2"/>
    </font>
    <font>
      <sz val="9"/>
      <color indexed="8"/>
      <name val="Times New Roman"/>
      <family val="1"/>
    </font>
    <font>
      <sz val="9"/>
      <color theme="1"/>
      <name val="Times New Roman"/>
      <family val="1"/>
    </font>
    <font>
      <sz val="9"/>
      <color rgb="FF000000"/>
      <name val="Times New Roman"/>
      <family val="1"/>
    </font>
    <font>
      <b/>
      <sz val="14"/>
      <color indexed="8"/>
      <name val="Times New Roman"/>
      <family val="1"/>
    </font>
    <font>
      <b/>
      <i/>
      <sz val="10"/>
      <color indexed="8"/>
      <name val="Times New Roman"/>
      <family val="1"/>
    </font>
    <font>
      <sz val="12"/>
      <color theme="4" tint="-0.249977111117893"/>
      <name val="Calibri"/>
      <family val="2"/>
    </font>
    <font>
      <sz val="12"/>
      <name val="Calibri"/>
      <family val="2"/>
    </font>
    <font>
      <sz val="12"/>
      <color rgb="FF000000"/>
      <name val="Calibri"/>
      <family val="2"/>
    </font>
    <font>
      <sz val="12"/>
      <color theme="9" tint="-0.249977111117893"/>
      <name val="Calibri"/>
      <family val="2"/>
    </font>
    <font>
      <sz val="11"/>
      <name val="Calibri"/>
      <family val="2"/>
      <scheme val="minor"/>
    </font>
    <font>
      <sz val="11"/>
      <color indexed="8"/>
      <name val="Calibri"/>
      <family val="2"/>
      <scheme val="minor"/>
    </font>
    <font>
      <sz val="11"/>
      <color theme="0"/>
      <name val="Calibri"/>
      <family val="2"/>
      <scheme val="minor"/>
    </font>
    <font>
      <sz val="10"/>
      <color theme="1"/>
      <name val="Times New Roman"/>
      <family val="1"/>
    </font>
    <font>
      <b/>
      <sz val="11"/>
      <name val="Calibri"/>
      <family val="2"/>
    </font>
    <font>
      <sz val="11"/>
      <name val="Calibri"/>
      <family val="2"/>
    </font>
    <font>
      <b/>
      <sz val="11"/>
      <name val="Calibri"/>
      <family val="2"/>
      <scheme val="minor"/>
    </font>
    <font>
      <sz val="16"/>
      <color theme="1"/>
      <name val="Calibri"/>
      <family val="2"/>
      <charset val="1"/>
      <scheme val="minor"/>
    </font>
    <font>
      <b/>
      <sz val="16"/>
      <color theme="1"/>
      <name val="Calibri"/>
      <family val="2"/>
      <scheme val="minor"/>
    </font>
    <font>
      <sz val="12"/>
      <color indexed="8"/>
      <name val="Calibri"/>
      <family val="2"/>
      <scheme val="minor"/>
    </font>
    <font>
      <b/>
      <sz val="12"/>
      <name val="Calibri"/>
      <family val="2"/>
      <scheme val="minor"/>
    </font>
    <font>
      <sz val="12"/>
      <name val="Calibri"/>
      <family val="2"/>
      <scheme val="minor"/>
    </font>
    <font>
      <sz val="12"/>
      <color rgb="FF000000"/>
      <name val="Calibri"/>
      <family val="2"/>
      <scheme val="minor"/>
    </font>
    <font>
      <b/>
      <sz val="12"/>
      <color rgb="FFFF0000"/>
      <name val="Calibri"/>
      <family val="2"/>
      <scheme val="minor"/>
    </font>
    <font>
      <b/>
      <sz val="12"/>
      <color indexed="8"/>
      <name val="Calibri"/>
      <family val="2"/>
      <scheme val="minor"/>
    </font>
    <font>
      <b/>
      <sz val="12"/>
      <color theme="1"/>
      <name val="Calibri"/>
      <family val="2"/>
      <scheme val="minor"/>
    </font>
    <font>
      <sz val="12"/>
      <color theme="0"/>
      <name val="Calibri"/>
      <family val="2"/>
      <scheme val="minor"/>
    </font>
    <font>
      <b/>
      <sz val="12"/>
      <color theme="0"/>
      <name val="Calibri"/>
      <family val="2"/>
      <scheme val="minor"/>
    </font>
    <font>
      <sz val="11"/>
      <color rgb="FF006100"/>
      <name val="Calibri"/>
      <family val="2"/>
      <scheme val="minor"/>
    </font>
    <font>
      <b/>
      <sz val="20"/>
      <color indexed="8"/>
      <name val="Calibri"/>
      <family val="2"/>
      <scheme val="minor"/>
    </font>
  </fonts>
  <fills count="72">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rgb="FF00B0F0"/>
        <bgColor indexed="64"/>
      </patternFill>
    </fill>
    <fill>
      <patternFill patternType="solid">
        <fgColor rgb="FF00FF00"/>
        <bgColor indexed="64"/>
      </patternFill>
    </fill>
    <fill>
      <patternFill patternType="solid">
        <fgColor rgb="FF00FFFF"/>
        <bgColor indexed="64"/>
      </patternFill>
    </fill>
    <fill>
      <patternFill patternType="solid">
        <fgColor indexed="9"/>
        <bgColor indexed="64"/>
      </patternFill>
    </fill>
    <fill>
      <patternFill patternType="solid">
        <fgColor indexed="44"/>
        <bgColor indexed="64"/>
      </patternFill>
    </fill>
    <fill>
      <patternFill patternType="solid">
        <fgColor rgb="FFCCECFF"/>
        <bgColor indexed="64"/>
      </patternFill>
    </fill>
    <fill>
      <patternFill patternType="solid">
        <fgColor theme="0"/>
        <bgColor indexed="64"/>
      </patternFill>
    </fill>
    <fill>
      <patternFill patternType="solid">
        <fgColor rgb="FFFF6699"/>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
      <patternFill patternType="solid">
        <fgColor theme="5" tint="0.39997558519241921"/>
        <bgColor indexed="64"/>
      </patternFill>
    </fill>
    <fill>
      <patternFill patternType="solid">
        <fgColor indexed="27"/>
        <bgColor indexed="64"/>
      </patternFill>
    </fill>
    <fill>
      <patternFill patternType="solid">
        <fgColor indexed="13"/>
        <bgColor indexed="64"/>
      </patternFill>
    </fill>
    <fill>
      <patternFill patternType="solid">
        <fgColor theme="0" tint="-0.249977111117893"/>
        <bgColor indexed="64"/>
      </patternFill>
    </fill>
    <fill>
      <patternFill patternType="solid">
        <fgColor theme="9"/>
        <bgColor indexed="64"/>
      </patternFill>
    </fill>
    <fill>
      <patternFill patternType="solid">
        <fgColor theme="7" tint="0.39997558519241921"/>
        <bgColor indexed="64"/>
      </patternFill>
    </fill>
    <fill>
      <patternFill patternType="solid">
        <fgColor theme="8" tint="-0.249977111117893"/>
        <bgColor indexed="64"/>
      </patternFill>
    </fill>
    <fill>
      <patternFill patternType="solid">
        <fgColor theme="5" tint="-0.499984740745262"/>
        <bgColor indexed="64"/>
      </patternFill>
    </fill>
    <fill>
      <patternFill patternType="solid">
        <fgColor rgb="FFC00000"/>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rgb="FF00CC00"/>
        <bgColor indexed="64"/>
      </patternFill>
    </fill>
    <fill>
      <patternFill patternType="solid">
        <fgColor rgb="FF0000CC"/>
        <bgColor indexed="64"/>
      </patternFill>
    </fill>
    <fill>
      <patternFill patternType="solid">
        <fgColor rgb="FFA2DCF0"/>
        <bgColor indexed="64"/>
      </patternFill>
    </fill>
    <fill>
      <patternFill patternType="solid">
        <fgColor rgb="FF7786F1"/>
        <bgColor indexed="64"/>
      </patternFill>
    </fill>
    <fill>
      <patternFill patternType="solid">
        <fgColor rgb="FF92D050"/>
        <bgColor indexed="64"/>
      </patternFill>
    </fill>
    <fill>
      <patternFill patternType="solid">
        <fgColor indexed="10"/>
        <bgColor indexed="64"/>
      </patternFill>
    </fill>
    <fill>
      <patternFill patternType="solid">
        <fgColor theme="8" tint="0.39997558519241921"/>
        <bgColor indexed="64"/>
      </patternFill>
    </fill>
    <fill>
      <patternFill patternType="solid">
        <fgColor rgb="FFFF3399"/>
        <bgColor indexed="64"/>
      </patternFill>
    </fill>
    <fill>
      <patternFill patternType="solid">
        <fgColor rgb="FFC181B5"/>
        <bgColor indexed="64"/>
      </patternFill>
    </fill>
    <fill>
      <patternFill patternType="solid">
        <fgColor rgb="FFFFFF66"/>
        <bgColor indexed="64"/>
      </patternFill>
    </fill>
    <fill>
      <patternFill patternType="solid">
        <fgColor rgb="FF8BFF8B"/>
        <bgColor indexed="64"/>
      </patternFill>
    </fill>
    <fill>
      <patternFill patternType="solid">
        <fgColor rgb="FFFF85AE"/>
        <bgColor indexed="64"/>
      </patternFill>
    </fill>
    <fill>
      <patternFill patternType="solid">
        <fgColor rgb="FF93E3FF"/>
        <bgColor indexed="64"/>
      </patternFill>
    </fill>
    <fill>
      <patternFill patternType="solid">
        <fgColor rgb="FFFFFFFF"/>
        <bgColor rgb="FF000000"/>
      </patternFill>
    </fill>
    <fill>
      <patternFill patternType="solid">
        <fgColor rgb="FF9966FF"/>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CCCC00"/>
        <bgColor indexed="64"/>
      </patternFill>
    </fill>
    <fill>
      <patternFill patternType="solid">
        <fgColor rgb="FFCC99FF"/>
        <bgColor indexed="64"/>
      </patternFill>
    </fill>
    <fill>
      <patternFill patternType="solid">
        <fgColor theme="9" tint="0.39997558519241921"/>
        <bgColor indexed="64"/>
      </patternFill>
    </fill>
    <fill>
      <patternFill patternType="solid">
        <fgColor rgb="FFFF9900"/>
        <bgColor indexed="64"/>
      </patternFill>
    </fill>
    <fill>
      <patternFill patternType="solid">
        <fgColor theme="5"/>
        <bgColor indexed="64"/>
      </patternFill>
    </fill>
    <fill>
      <patternFill patternType="solid">
        <fgColor theme="4" tint="0.79998168889431442"/>
        <bgColor indexed="64"/>
      </patternFill>
    </fill>
    <fill>
      <patternFill patternType="solid">
        <fgColor theme="4"/>
        <bgColor indexed="64"/>
      </patternFill>
    </fill>
    <fill>
      <patternFill patternType="solid">
        <fgColor theme="8" tint="0.59999389629810485"/>
        <bgColor indexed="64"/>
      </patternFill>
    </fill>
    <fill>
      <patternFill patternType="solid">
        <fgColor rgb="FFFFB3AB"/>
        <bgColor indexed="64"/>
      </patternFill>
    </fill>
    <fill>
      <patternFill patternType="solid">
        <fgColor rgb="FF00CC66"/>
        <bgColor indexed="64"/>
      </patternFill>
    </fill>
    <fill>
      <patternFill patternType="solid">
        <fgColor theme="7" tint="0.79998168889431442"/>
        <bgColor indexed="64"/>
      </patternFill>
    </fill>
    <fill>
      <patternFill patternType="solid">
        <fgColor theme="6"/>
        <bgColor indexed="64"/>
      </patternFill>
    </fill>
    <fill>
      <patternFill patternType="solid">
        <fgColor rgb="FF00FFCC"/>
        <bgColor indexed="64"/>
      </patternFill>
    </fill>
    <fill>
      <patternFill patternType="solid">
        <fgColor rgb="FF00FF99"/>
        <bgColor indexed="64"/>
      </patternFill>
    </fill>
    <fill>
      <patternFill patternType="solid">
        <fgColor rgb="FFCCFF66"/>
        <bgColor indexed="64"/>
      </patternFill>
    </fill>
    <fill>
      <patternFill patternType="solid">
        <fgColor rgb="FF669900"/>
        <bgColor indexed="64"/>
      </patternFill>
    </fill>
    <fill>
      <patternFill patternType="solid">
        <fgColor rgb="FFFFFF99"/>
        <bgColor indexed="64"/>
      </patternFill>
    </fill>
    <fill>
      <patternFill patternType="solid">
        <fgColor rgb="FFFF99FF"/>
        <bgColor indexed="64"/>
      </patternFill>
    </fill>
    <fill>
      <patternFill patternType="solid">
        <fgColor rgb="FFCC00FF"/>
        <bgColor indexed="64"/>
      </patternFill>
    </fill>
    <fill>
      <patternFill patternType="solid">
        <fgColor rgb="FF339933"/>
        <bgColor indexed="64"/>
      </patternFill>
    </fill>
    <fill>
      <patternFill patternType="solid">
        <fgColor rgb="FFCCFF33"/>
        <bgColor indexed="64"/>
      </patternFill>
    </fill>
    <fill>
      <patternFill patternType="solid">
        <fgColor theme="2" tint="-0.499984740745262"/>
        <bgColor indexed="64"/>
      </patternFill>
    </fill>
    <fill>
      <patternFill patternType="solid">
        <fgColor rgb="FFFF66CC"/>
        <bgColor indexed="64"/>
      </patternFill>
    </fill>
    <fill>
      <patternFill patternType="solid">
        <fgColor rgb="FF66FFFF"/>
        <bgColor indexed="64"/>
      </patternFill>
    </fill>
    <fill>
      <patternFill patternType="solid">
        <fgColor rgb="FFC6EFCE"/>
      </patternFill>
    </fill>
    <fill>
      <patternFill patternType="solid">
        <fgColor theme="9" tint="0.5999938962981048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auto="1"/>
      </left>
      <right/>
      <top style="thin">
        <color auto="1"/>
      </top>
      <bottom/>
      <diagonal/>
    </border>
    <border>
      <left style="thin">
        <color theme="1"/>
      </left>
      <right style="thin">
        <color theme="1"/>
      </right>
      <top style="thin">
        <color theme="1"/>
      </top>
      <bottom/>
      <diagonal/>
    </border>
    <border>
      <left/>
      <right style="thin">
        <color auto="1"/>
      </right>
      <top style="thin">
        <color auto="1"/>
      </top>
      <bottom/>
      <diagonal/>
    </border>
    <border>
      <left/>
      <right/>
      <top/>
      <bottom style="thin">
        <color auto="1"/>
      </bottom>
      <diagonal/>
    </border>
    <border>
      <left style="thin">
        <color theme="1"/>
      </left>
      <right/>
      <top/>
      <bottom style="thin">
        <color theme="1"/>
      </bottom>
      <diagonal/>
    </border>
  </borders>
  <cellStyleXfs count="7">
    <xf numFmtId="0" fontId="0" fillId="0" borderId="0"/>
    <xf numFmtId="43" fontId="18" fillId="0" borderId="0" applyFont="0" applyFill="0" applyBorder="0" applyAlignment="0" applyProtection="0"/>
    <xf numFmtId="0" fontId="6" fillId="0" borderId="0">
      <alignment vertical="center"/>
    </xf>
    <xf numFmtId="0" fontId="6" fillId="0" borderId="0">
      <alignment vertical="center"/>
    </xf>
    <xf numFmtId="0" fontId="1" fillId="0" borderId="0"/>
    <xf numFmtId="43" fontId="18" fillId="0" borderId="0" applyFont="0" applyFill="0" applyBorder="0" applyAlignment="0" applyProtection="0"/>
    <xf numFmtId="0" fontId="64" fillId="70" borderId="0" applyNumberFormat="0" applyBorder="0" applyAlignment="0" applyProtection="0"/>
  </cellStyleXfs>
  <cellXfs count="631">
    <xf numFmtId="0" fontId="0" fillId="0" borderId="0" xfId="0"/>
    <xf numFmtId="0" fontId="0" fillId="3" borderId="1" xfId="0" applyFill="1" applyBorder="1" applyAlignment="1">
      <alignment horizontal="center"/>
    </xf>
    <xf numFmtId="0" fontId="0" fillId="0" borderId="0" xfId="0"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quotePrefix="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wrapText="1"/>
    </xf>
    <xf numFmtId="0" fontId="4" fillId="0" borderId="1" xfId="0" applyFont="1" applyFill="1" applyBorder="1" applyAlignment="1">
      <alignment vertical="center" wrapText="1"/>
    </xf>
    <xf numFmtId="0" fontId="12" fillId="0" borderId="0" xfId="0" applyFont="1" applyBorder="1" applyAlignment="1">
      <alignment horizontal="left" vertical="top" wrapText="1"/>
    </xf>
    <xf numFmtId="0" fontId="13" fillId="7" borderId="0" xfId="0" applyFont="1" applyFill="1" applyBorder="1" applyAlignment="1">
      <alignment horizontal="left" vertical="top" wrapText="1"/>
    </xf>
    <xf numFmtId="0" fontId="13" fillId="8" borderId="1" xfId="0" applyFont="1" applyFill="1" applyBorder="1" applyAlignment="1">
      <alignment horizontal="center" vertical="center" wrapText="1"/>
    </xf>
    <xf numFmtId="0" fontId="12" fillId="7" borderId="0" xfId="0" applyFont="1" applyFill="1" applyBorder="1" applyAlignment="1">
      <alignment horizontal="left" vertical="top" wrapText="1"/>
    </xf>
    <xf numFmtId="0" fontId="13" fillId="7" borderId="1" xfId="0" quotePrefix="1" applyFont="1" applyFill="1" applyBorder="1" applyAlignment="1">
      <alignment horizontal="center" vertical="center" wrapText="1"/>
    </xf>
    <xf numFmtId="0" fontId="14" fillId="7" borderId="1" xfId="0" applyFont="1" applyFill="1" applyBorder="1" applyAlignment="1">
      <alignment horizontal="center" vertical="top" wrapText="1"/>
    </xf>
    <xf numFmtId="0" fontId="12" fillId="0" borderId="1" xfId="0" applyFont="1" applyBorder="1" applyAlignment="1">
      <alignment horizontal="left" vertical="top" wrapText="1"/>
    </xf>
    <xf numFmtId="0" fontId="12" fillId="0" borderId="0" xfId="0" applyFont="1" applyBorder="1" applyAlignment="1">
      <alignment horizontal="center" vertical="top" wrapText="1"/>
    </xf>
    <xf numFmtId="0" fontId="4" fillId="0" borderId="0" xfId="0" applyFont="1" applyFill="1" applyAlignment="1">
      <alignment wrapText="1"/>
    </xf>
    <xf numFmtId="0" fontId="3" fillId="0" borderId="0" xfId="0" applyFont="1" applyFill="1" applyAlignment="1">
      <alignment wrapText="1"/>
    </xf>
    <xf numFmtId="0" fontId="4" fillId="0" borderId="1" xfId="0" quotePrefix="1" applyFont="1" applyFill="1" applyBorder="1" applyAlignment="1">
      <alignment horizontal="center" vertical="center"/>
    </xf>
    <xf numFmtId="0" fontId="15" fillId="0" borderId="1" xfId="0" applyFont="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top" wrapText="1"/>
    </xf>
    <xf numFmtId="0" fontId="16" fillId="0" borderId="1" xfId="0" applyFont="1" applyFill="1" applyBorder="1" applyAlignment="1">
      <alignment horizontal="left" vertical="top" wrapText="1"/>
    </xf>
    <xf numFmtId="0" fontId="3" fillId="0" borderId="1" xfId="0" applyFont="1" applyBorder="1" applyAlignment="1">
      <alignment vertical="top" wrapText="1"/>
    </xf>
    <xf numFmtId="0" fontId="7" fillId="0" borderId="1" xfId="0" applyFont="1" applyBorder="1" applyAlignment="1">
      <alignment vertical="top" wrapText="1"/>
    </xf>
    <xf numFmtId="0" fontId="16" fillId="0" borderId="0" xfId="0" applyFont="1" applyFill="1" applyAlignment="1">
      <alignment horizontal="left" vertical="top"/>
    </xf>
    <xf numFmtId="0" fontId="16" fillId="0" borderId="1" xfId="0" applyFont="1" applyFill="1" applyBorder="1" applyAlignment="1">
      <alignment vertical="top" wrapText="1"/>
    </xf>
    <xf numFmtId="0" fontId="3" fillId="0" borderId="1" xfId="0" applyFont="1" applyFill="1" applyBorder="1" applyAlignment="1"/>
    <xf numFmtId="0" fontId="3" fillId="0" borderId="0" xfId="0" applyFont="1" applyFill="1" applyAlignment="1"/>
    <xf numFmtId="0" fontId="3" fillId="0" borderId="0" xfId="0" applyFont="1" applyFill="1" applyAlignment="1">
      <alignment horizontal="left" wrapText="1"/>
    </xf>
    <xf numFmtId="0" fontId="3" fillId="0" borderId="0" xfId="0" applyFont="1" applyFill="1" applyBorder="1" applyAlignment="1">
      <alignment vertical="top"/>
    </xf>
    <xf numFmtId="0" fontId="0" fillId="0" borderId="1" xfId="0" applyBorder="1" applyAlignment="1">
      <alignment horizontal="center" vertical="center"/>
    </xf>
    <xf numFmtId="0" fontId="16" fillId="10" borderId="0" xfId="0" applyFont="1" applyFill="1" applyAlignment="1">
      <alignment horizontal="left" vertical="top"/>
    </xf>
    <xf numFmtId="0" fontId="17" fillId="0" borderId="1" xfId="0" applyFont="1" applyFill="1" applyBorder="1" applyAlignment="1">
      <alignment horizontal="center" vertical="center"/>
    </xf>
    <xf numFmtId="0" fontId="6" fillId="0" borderId="0" xfId="2" applyAlignment="1"/>
    <xf numFmtId="0" fontId="19" fillId="16" borderId="1" xfId="2" applyFont="1" applyFill="1" applyBorder="1" applyAlignment="1">
      <alignment horizontal="center" vertical="center" wrapText="1"/>
    </xf>
    <xf numFmtId="165" fontId="19" fillId="16" borderId="1" xfId="1" applyNumberFormat="1" applyFont="1" applyFill="1" applyBorder="1" applyAlignment="1">
      <alignment horizontal="center" vertical="center" wrapText="1"/>
    </xf>
    <xf numFmtId="0" fontId="6" fillId="0" borderId="0" xfId="2" applyFont="1" applyAlignment="1"/>
    <xf numFmtId="0" fontId="6" fillId="0" borderId="0" xfId="2" applyAlignment="1">
      <alignment wrapText="1"/>
    </xf>
    <xf numFmtId="0" fontId="6" fillId="16" borderId="1" xfId="2" applyFont="1" applyFill="1" applyBorder="1" applyAlignment="1">
      <alignment horizontal="center" vertical="center"/>
    </xf>
    <xf numFmtId="0" fontId="6" fillId="0" borderId="5" xfId="2" applyFont="1" applyFill="1" applyBorder="1" applyAlignment="1">
      <alignment horizontal="center" vertical="center"/>
    </xf>
    <xf numFmtId="0" fontId="6" fillId="0" borderId="0" xfId="2" applyFont="1" applyAlignment="1">
      <alignment horizontal="center"/>
    </xf>
    <xf numFmtId="0" fontId="19" fillId="0" borderId="7" xfId="2" applyFont="1" applyBorder="1" applyAlignment="1">
      <alignment horizontal="center" vertical="center" wrapText="1"/>
    </xf>
    <xf numFmtId="0" fontId="19" fillId="0" borderId="1" xfId="2" applyFont="1" applyBorder="1" applyAlignment="1">
      <alignment horizontal="center" vertical="center" wrapText="1"/>
    </xf>
    <xf numFmtId="165" fontId="19" fillId="0" borderId="1" xfId="1" applyNumberFormat="1" applyFont="1" applyBorder="1" applyAlignment="1">
      <alignment horizontal="center" vertical="center" wrapText="1"/>
    </xf>
    <xf numFmtId="0" fontId="6" fillId="0" borderId="7" xfId="2" applyBorder="1" applyAlignment="1">
      <alignment horizontal="center" vertical="center"/>
    </xf>
    <xf numFmtId="0" fontId="6" fillId="0" borderId="1" xfId="2" applyBorder="1" applyAlignment="1">
      <alignment horizontal="center" vertical="center"/>
    </xf>
    <xf numFmtId="0" fontId="6" fillId="0" borderId="0" xfId="2" applyAlignment="1">
      <alignment horizontal="center" vertical="center"/>
    </xf>
    <xf numFmtId="165" fontId="6" fillId="0" borderId="0" xfId="1" applyNumberFormat="1" applyFont="1" applyAlignment="1">
      <alignment horizontal="center" vertical="center"/>
    </xf>
    <xf numFmtId="0" fontId="2" fillId="4" borderId="1" xfId="0" applyFont="1" applyFill="1" applyBorder="1" applyAlignment="1">
      <alignment horizontal="center" vertical="center"/>
    </xf>
    <xf numFmtId="0" fontId="6" fillId="0" borderId="1" xfId="2" applyBorder="1" applyAlignment="1">
      <alignment horizontal="center" wrapText="1"/>
    </xf>
    <xf numFmtId="0" fontId="21" fillId="0" borderId="8" xfId="2" applyFont="1" applyFill="1" applyBorder="1" applyAlignment="1">
      <alignment horizontal="center" vertical="center"/>
    </xf>
    <xf numFmtId="0" fontId="22" fillId="0" borderId="0" xfId="0" applyFont="1" applyFill="1" applyAlignment="1">
      <alignment horizontal="center" vertical="center"/>
    </xf>
    <xf numFmtId="0" fontId="23" fillId="4" borderId="1" xfId="0" applyFont="1" applyFill="1" applyBorder="1" applyAlignment="1">
      <alignment horizontal="center" vertical="center"/>
    </xf>
    <xf numFmtId="0" fontId="22" fillId="0" borderId="1" xfId="0" applyFont="1" applyFill="1" applyBorder="1" applyAlignment="1">
      <alignment horizontal="center" vertical="center"/>
    </xf>
    <xf numFmtId="0" fontId="21" fillId="0" borderId="0" xfId="2" applyFont="1" applyFill="1" applyAlignment="1">
      <alignment horizontal="center" vertical="center"/>
    </xf>
    <xf numFmtId="0" fontId="4" fillId="0" borderId="1" xfId="0" applyFont="1" applyFill="1" applyBorder="1" applyAlignment="1">
      <alignment horizontal="center" vertical="center" wrapText="1"/>
    </xf>
    <xf numFmtId="0" fontId="6" fillId="0" borderId="0" xfId="2" applyBorder="1" applyAlignment="1"/>
    <xf numFmtId="0" fontId="6" fillId="0" borderId="0" xfId="2" applyBorder="1" applyAlignment="1">
      <alignment wrapText="1"/>
    </xf>
    <xf numFmtId="0" fontId="6" fillId="0" borderId="0" xfId="2" applyFill="1" applyBorder="1" applyAlignment="1">
      <alignment horizontal="center"/>
    </xf>
    <xf numFmtId="0" fontId="6" fillId="0" borderId="0" xfId="2" applyBorder="1" applyAlignment="1">
      <alignment horizontal="center" wrapText="1"/>
    </xf>
    <xf numFmtId="0" fontId="6" fillId="0" borderId="0" xfId="2" applyFont="1" applyBorder="1" applyAlignment="1"/>
    <xf numFmtId="0" fontId="3" fillId="1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3" fillId="0" borderId="0" xfId="0" applyFont="1" applyFill="1" applyAlignment="1">
      <alignment horizontal="center" vertical="center"/>
    </xf>
    <xf numFmtId="0" fontId="3" fillId="10" borderId="1" xfId="0" applyFont="1" applyFill="1" applyBorder="1" applyAlignment="1">
      <alignment horizontal="center" vertical="center" wrapText="1"/>
    </xf>
    <xf numFmtId="0" fontId="6" fillId="0" borderId="10" xfId="2" applyFont="1" applyBorder="1" applyAlignment="1">
      <alignment horizontal="center"/>
    </xf>
    <xf numFmtId="0" fontId="21" fillId="0" borderId="11" xfId="2" applyFont="1" applyFill="1" applyBorder="1" applyAlignment="1">
      <alignment horizontal="center" vertical="center"/>
    </xf>
    <xf numFmtId="0" fontId="6" fillId="0" borderId="12" xfId="2" applyBorder="1" applyAlignment="1">
      <alignment horizontal="center" vertical="center"/>
    </xf>
    <xf numFmtId="0" fontId="6" fillId="0" borderId="3" xfId="2" applyBorder="1" applyAlignment="1">
      <alignment horizontal="center" vertical="center"/>
    </xf>
    <xf numFmtId="0" fontId="5" fillId="17" borderId="3" xfId="2" applyFont="1" applyFill="1" applyBorder="1" applyAlignment="1">
      <alignment horizontal="center" vertical="center"/>
    </xf>
    <xf numFmtId="0" fontId="6" fillId="0" borderId="1" xfId="2" applyFont="1" applyBorder="1" applyAlignment="1">
      <alignment horizontal="center"/>
    </xf>
    <xf numFmtId="0" fontId="21" fillId="0" borderId="1" xfId="2" applyFont="1" applyFill="1" applyBorder="1" applyAlignment="1">
      <alignment horizontal="center" vertical="center"/>
    </xf>
    <xf numFmtId="0" fontId="0" fillId="6" borderId="1" xfId="0" applyFill="1" applyBorder="1"/>
    <xf numFmtId="0" fontId="3" fillId="0" borderId="1" xfId="3" applyFont="1" applyFill="1" applyBorder="1" applyAlignment="1">
      <alignment horizontal="center" vertical="center" wrapText="1"/>
    </xf>
    <xf numFmtId="0" fontId="29" fillId="0" borderId="1" xfId="0" applyFont="1" applyBorder="1" applyAlignment="1">
      <alignment vertical="center" wrapText="1"/>
    </xf>
    <xf numFmtId="0" fontId="32" fillId="0" borderId="1" xfId="0" applyFont="1" applyFill="1" applyBorder="1" applyAlignment="1">
      <alignment horizontal="left" vertical="center" wrapText="1" readingOrder="1"/>
    </xf>
    <xf numFmtId="0" fontId="32" fillId="0" borderId="1" xfId="0" applyFont="1" applyFill="1" applyBorder="1" applyAlignment="1">
      <alignment horizontal="center" vertical="center" wrapText="1" readingOrder="1"/>
    </xf>
    <xf numFmtId="0" fontId="33" fillId="31" borderId="1" xfId="0" applyFont="1" applyFill="1" applyBorder="1" applyAlignment="1">
      <alignment horizontal="center" vertical="center" wrapText="1" readingOrder="1"/>
    </xf>
    <xf numFmtId="0" fontId="33" fillId="31" borderId="1" xfId="0" applyFont="1" applyFill="1" applyBorder="1" applyAlignment="1">
      <alignment horizontal="center" vertical="center" wrapText="1"/>
    </xf>
    <xf numFmtId="0" fontId="33" fillId="31" borderId="0" xfId="0" applyFont="1" applyFill="1" applyBorder="1" applyAlignment="1">
      <alignment horizontal="center" vertical="center" wrapText="1" readingOrder="1"/>
    </xf>
    <xf numFmtId="0" fontId="4" fillId="0" borderId="1" xfId="0" applyFont="1" applyFill="1" applyBorder="1" applyAlignment="1">
      <alignment horizontal="center" vertical="top" wrapText="1"/>
    </xf>
    <xf numFmtId="0" fontId="19" fillId="0" borderId="1" xfId="2" applyFont="1" applyBorder="1" applyAlignment="1">
      <alignment horizontal="center" vertical="center"/>
    </xf>
    <xf numFmtId="0" fontId="2" fillId="0" borderId="1" xfId="0" applyFont="1" applyBorder="1" applyAlignment="1">
      <alignment horizontal="center" vertical="center"/>
    </xf>
    <xf numFmtId="0" fontId="2" fillId="6" borderId="1" xfId="0" applyFont="1" applyFill="1" applyBorder="1" applyAlignment="1">
      <alignment horizontal="center"/>
    </xf>
    <xf numFmtId="0" fontId="0" fillId="6" borderId="1" xfId="0" applyFill="1" applyBorder="1" applyAlignment="1">
      <alignment horizontal="center"/>
    </xf>
    <xf numFmtId="0" fontId="2" fillId="6" borderId="1" xfId="0" applyFont="1" applyFill="1" applyBorder="1" applyAlignment="1">
      <alignment horizontal="center" vertical="center"/>
    </xf>
    <xf numFmtId="165" fontId="19" fillId="0" borderId="1" xfId="1" applyNumberFormat="1" applyFont="1" applyBorder="1" applyAlignment="1">
      <alignment vertical="center" wrapText="1"/>
    </xf>
    <xf numFmtId="0" fontId="27" fillId="0" borderId="1" xfId="0" applyFont="1" applyFill="1" applyBorder="1" applyAlignment="1">
      <alignment horizontal="left" vertical="center" wrapText="1" readingOrder="1"/>
    </xf>
    <xf numFmtId="0" fontId="9" fillId="0" borderId="1" xfId="0" applyFont="1" applyFill="1" applyBorder="1" applyAlignment="1">
      <alignment horizontal="center" vertical="center" wrapText="1" readingOrder="1"/>
    </xf>
    <xf numFmtId="0" fontId="29" fillId="0" borderId="0" xfId="0" applyFont="1" applyAlignment="1">
      <alignment horizontal="center" vertical="center" wrapText="1"/>
    </xf>
    <xf numFmtId="0" fontId="29" fillId="0" borderId="0" xfId="0" applyFont="1" applyAlignment="1">
      <alignment vertical="center" wrapText="1"/>
    </xf>
    <xf numFmtId="0" fontId="29" fillId="0" borderId="0" xfId="0" applyFont="1" applyAlignment="1">
      <alignment horizontal="center" vertical="center" wrapText="1" readingOrder="1"/>
    </xf>
    <xf numFmtId="0" fontId="27" fillId="0" borderId="1" xfId="0" applyFont="1" applyFill="1" applyBorder="1" applyAlignment="1">
      <alignment horizontal="center" vertical="center" wrapText="1" readingOrder="1"/>
    </xf>
    <xf numFmtId="0" fontId="29" fillId="0" borderId="0" xfId="0" applyFont="1" applyAlignment="1">
      <alignment horizontal="left" vertical="center" wrapText="1" readingOrder="1"/>
    </xf>
    <xf numFmtId="0" fontId="8" fillId="0" borderId="1" xfId="0" applyFont="1" applyFill="1" applyBorder="1" applyAlignment="1">
      <alignment horizontal="center" vertical="center" wrapText="1" readingOrder="1"/>
    </xf>
    <xf numFmtId="0" fontId="8" fillId="0" borderId="1" xfId="0" applyFont="1" applyFill="1" applyBorder="1" applyAlignment="1">
      <alignment horizontal="left" vertical="center" wrapText="1" readingOrder="1"/>
    </xf>
    <xf numFmtId="0" fontId="9" fillId="0" borderId="1" xfId="0" applyFont="1" applyFill="1" applyBorder="1" applyAlignment="1">
      <alignment horizontal="left" vertical="center" wrapText="1" readingOrder="1"/>
    </xf>
    <xf numFmtId="0" fontId="8" fillId="4" borderId="4" xfId="0"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Fill="1" applyAlignment="1">
      <alignment horizontal="center" vertical="center" wrapText="1"/>
    </xf>
    <xf numFmtId="0" fontId="8" fillId="4" borderId="0"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0" xfId="0" applyFont="1" applyFill="1" applyAlignment="1">
      <alignment vertical="center" wrapText="1"/>
    </xf>
    <xf numFmtId="0" fontId="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horizontal="left" vertical="center" wrapText="1"/>
    </xf>
    <xf numFmtId="0" fontId="25" fillId="0" borderId="1" xfId="0" applyFont="1" applyBorder="1" applyAlignment="1">
      <alignment horizontal="center" vertical="center" wrapText="1"/>
    </xf>
    <xf numFmtId="0" fontId="25" fillId="0" borderId="1" xfId="0" applyFont="1" applyBorder="1" applyAlignment="1">
      <alignment horizontal="left" vertical="center" wrapText="1"/>
    </xf>
    <xf numFmtId="0" fontId="29" fillId="0" borderId="1" xfId="0" applyFont="1" applyBorder="1" applyAlignment="1">
      <alignment horizontal="center" vertical="center" wrapText="1"/>
    </xf>
    <xf numFmtId="0" fontId="29" fillId="3" borderId="1" xfId="0" applyFont="1" applyFill="1" applyBorder="1" applyAlignment="1">
      <alignment horizontal="center" vertical="center" wrapText="1"/>
    </xf>
    <xf numFmtId="0" fontId="29" fillId="0" borderId="0" xfId="0" applyFont="1" applyBorder="1" applyAlignment="1">
      <alignment horizontal="center" vertical="center" wrapText="1"/>
    </xf>
    <xf numFmtId="0" fontId="29" fillId="3" borderId="1" xfId="0" applyFont="1" applyFill="1" applyBorder="1" applyAlignment="1">
      <alignment vertical="center" wrapText="1"/>
    </xf>
    <xf numFmtId="0" fontId="29" fillId="30" borderId="1" xfId="0" applyFont="1" applyFill="1" applyBorder="1" applyAlignment="1">
      <alignment horizontal="center" vertical="center" wrapText="1"/>
    </xf>
    <xf numFmtId="0" fontId="29" fillId="30" borderId="1" xfId="0" applyFont="1" applyFill="1" applyBorder="1" applyAlignment="1">
      <alignment vertical="center" wrapText="1"/>
    </xf>
    <xf numFmtId="0" fontId="29" fillId="11" borderId="1" xfId="0" applyFont="1" applyFill="1" applyBorder="1" applyAlignment="1">
      <alignment horizontal="center" vertical="center" wrapText="1"/>
    </xf>
    <xf numFmtId="0" fontId="29" fillId="32"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3" fillId="0" borderId="0" xfId="0" applyFont="1" applyBorder="1" applyAlignment="1">
      <alignment wrapText="1"/>
    </xf>
    <xf numFmtId="0" fontId="8" fillId="0" borderId="0" xfId="0" applyFont="1" applyAlignment="1">
      <alignment vertical="center" wrapText="1"/>
    </xf>
    <xf numFmtId="0" fontId="9" fillId="7" borderId="0" xfId="0" applyFont="1" applyFill="1" applyAlignment="1">
      <alignment horizontal="center" vertical="center" wrapText="1"/>
    </xf>
    <xf numFmtId="0" fontId="9" fillId="4" borderId="0" xfId="0" applyFont="1" applyFill="1" applyAlignment="1">
      <alignment horizontal="center" vertical="center" wrapText="1"/>
    </xf>
    <xf numFmtId="0" fontId="9" fillId="4" borderId="0" xfId="0" applyFont="1" applyFill="1" applyBorder="1" applyAlignment="1">
      <alignment horizontal="center" vertical="center" wrapText="1"/>
    </xf>
    <xf numFmtId="0" fontId="9" fillId="7" borderId="0" xfId="0" applyFont="1" applyFill="1" applyAlignment="1">
      <alignment vertical="center" wrapText="1"/>
    </xf>
    <xf numFmtId="0" fontId="8" fillId="4" borderId="0" xfId="0" applyFont="1" applyFill="1" applyAlignment="1">
      <alignment horizontal="center" vertical="center" wrapText="1"/>
    </xf>
    <xf numFmtId="0" fontId="11" fillId="0" borderId="1" xfId="0" applyFont="1" applyFill="1" applyBorder="1" applyAlignment="1">
      <alignment horizontal="left" vertical="center" wrapText="1" readingOrder="1"/>
    </xf>
    <xf numFmtId="0" fontId="11" fillId="0" borderId="1" xfId="0" applyFont="1" applyFill="1" applyBorder="1" applyAlignment="1">
      <alignment horizontal="center" vertical="center" wrapText="1" readingOrder="1"/>
    </xf>
    <xf numFmtId="0" fontId="35" fillId="6" borderId="1" xfId="0" applyFont="1" applyFill="1" applyBorder="1" applyAlignment="1">
      <alignment horizontal="center" wrapText="1"/>
    </xf>
    <xf numFmtId="0" fontId="35" fillId="6" borderId="1" xfId="0" applyFont="1" applyFill="1" applyBorder="1" applyAlignment="1">
      <alignment horizontal="center" vertical="center" wrapText="1"/>
    </xf>
    <xf numFmtId="0" fontId="29" fillId="34" borderId="1" xfId="0" applyFont="1" applyFill="1" applyBorder="1" applyAlignment="1">
      <alignment horizontal="center" vertical="center" wrapText="1"/>
    </xf>
    <xf numFmtId="2" fontId="29" fillId="0" borderId="0" xfId="0" applyNumberFormat="1" applyFont="1" applyAlignment="1">
      <alignment vertical="center" wrapText="1"/>
    </xf>
    <xf numFmtId="0" fontId="29" fillId="33" borderId="1" xfId="0" applyFont="1" applyFill="1" applyBorder="1" applyAlignment="1">
      <alignment vertical="center" wrapText="1"/>
    </xf>
    <xf numFmtId="0" fontId="29" fillId="33" borderId="1" xfId="0" applyFont="1" applyFill="1" applyBorder="1" applyAlignment="1">
      <alignment horizontal="center" vertical="center" wrapText="1"/>
    </xf>
    <xf numFmtId="0" fontId="29" fillId="33" borderId="1" xfId="0" applyFont="1" applyFill="1" applyBorder="1" applyAlignment="1">
      <alignment horizontal="left" vertical="center" wrapText="1"/>
    </xf>
    <xf numFmtId="0" fontId="5" fillId="0" borderId="3" xfId="2" applyFont="1" applyFill="1" applyBorder="1" applyAlignment="1">
      <alignment horizontal="center" vertical="center"/>
    </xf>
    <xf numFmtId="165" fontId="19" fillId="3" borderId="3" xfId="1" applyNumberFormat="1" applyFont="1" applyFill="1" applyBorder="1" applyAlignment="1">
      <alignment horizontal="center" vertical="center"/>
    </xf>
    <xf numFmtId="0" fontId="19" fillId="3" borderId="3" xfId="2" applyFont="1" applyFill="1" applyBorder="1" applyAlignment="1">
      <alignment horizontal="center" vertical="center"/>
    </xf>
    <xf numFmtId="0" fontId="22" fillId="3" borderId="1" xfId="0" applyFont="1" applyFill="1" applyBorder="1" applyAlignment="1">
      <alignment horizontal="center" vertical="center"/>
    </xf>
    <xf numFmtId="0" fontId="22" fillId="30" borderId="1" xfId="0" applyFont="1" applyFill="1" applyBorder="1" applyAlignment="1">
      <alignment horizontal="center" vertical="center"/>
    </xf>
    <xf numFmtId="0" fontId="0" fillId="30" borderId="1" xfId="0" applyFill="1" applyBorder="1" applyAlignment="1">
      <alignment horizontal="center"/>
    </xf>
    <xf numFmtId="0" fontId="22" fillId="6" borderId="1" xfId="0" applyFont="1" applyFill="1" applyBorder="1" applyAlignment="1">
      <alignment horizontal="center" vertical="center"/>
    </xf>
    <xf numFmtId="165" fontId="36" fillId="4" borderId="1" xfId="1" applyNumberFormat="1" applyFont="1" applyFill="1" applyBorder="1" applyAlignment="1">
      <alignment horizontal="center" vertical="center"/>
    </xf>
    <xf numFmtId="165" fontId="19" fillId="33" borderId="1" xfId="1" applyNumberFormat="1" applyFont="1" applyFill="1" applyBorder="1" applyAlignment="1">
      <alignment horizontal="center" vertical="center"/>
    </xf>
    <xf numFmtId="0" fontId="4" fillId="0" borderId="1" xfId="3" applyFont="1" applyFill="1" applyBorder="1" applyAlignment="1">
      <alignment horizontal="center" vertical="center" wrapText="1"/>
    </xf>
    <xf numFmtId="0" fontId="3" fillId="0" borderId="0" xfId="3" applyFont="1" applyFill="1" applyAlignment="1">
      <alignment horizontal="center"/>
    </xf>
    <xf numFmtId="0" fontId="3" fillId="0" borderId="0" xfId="3" applyFont="1" applyFill="1" applyAlignment="1">
      <alignment horizontal="center" vertical="center" wrapText="1"/>
    </xf>
    <xf numFmtId="0" fontId="3" fillId="0" borderId="0" xfId="3" applyFont="1" applyFill="1" applyBorder="1" applyAlignment="1">
      <alignment horizontal="center"/>
    </xf>
    <xf numFmtId="0" fontId="3" fillId="0" borderId="0" xfId="3" applyFont="1" applyFill="1" applyAlignment="1">
      <alignment horizontal="center" vertical="center"/>
    </xf>
    <xf numFmtId="0" fontId="6" fillId="3" borderId="1" xfId="2" applyFill="1" applyBorder="1" applyAlignment="1">
      <alignment horizontal="center" wrapText="1"/>
    </xf>
    <xf numFmtId="0" fontId="6" fillId="3" borderId="1" xfId="2" applyFont="1" applyFill="1" applyBorder="1" applyAlignment="1">
      <alignment horizontal="center" wrapText="1"/>
    </xf>
    <xf numFmtId="0" fontId="3" fillId="0" borderId="1" xfId="0" applyFont="1" applyFill="1" applyBorder="1" applyAlignment="1">
      <alignment horizontal="left" vertical="center" wrapText="1"/>
    </xf>
    <xf numFmtId="166" fontId="29" fillId="0" borderId="0" xfId="0" applyNumberFormat="1" applyFont="1" applyAlignment="1">
      <alignment vertical="center" wrapText="1"/>
    </xf>
    <xf numFmtId="0" fontId="3" fillId="0" borderId="0" xfId="3" applyFont="1" applyFill="1" applyAlignment="1">
      <alignment horizontal="left" vertical="center" wrapText="1"/>
    </xf>
    <xf numFmtId="0" fontId="17" fillId="0" borderId="1" xfId="0" applyFont="1" applyFill="1" applyBorder="1" applyAlignment="1">
      <alignment vertical="center" wrapText="1"/>
    </xf>
    <xf numFmtId="0" fontId="37" fillId="0" borderId="0" xfId="3" applyFont="1" applyFill="1" applyAlignment="1">
      <alignment horizontal="center"/>
    </xf>
    <xf numFmtId="0" fontId="38" fillId="9" borderId="1" xfId="0" applyFont="1" applyFill="1" applyBorder="1" applyAlignment="1">
      <alignment horizontal="center" vertical="center" wrapText="1"/>
    </xf>
    <xf numFmtId="1" fontId="37" fillId="0" borderId="1" xfId="3" applyNumberFormat="1" applyFont="1" applyFill="1" applyBorder="1" applyAlignment="1">
      <alignment horizontal="center" vertical="center" wrapText="1"/>
    </xf>
    <xf numFmtId="0" fontId="37" fillId="0" borderId="1" xfId="3" applyFont="1" applyFill="1" applyBorder="1" applyAlignment="1">
      <alignment horizont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10" borderId="1" xfId="0" quotePrefix="1" applyFont="1" applyFill="1" applyBorder="1" applyAlignment="1">
      <alignment horizontal="center" vertical="center" wrapText="1"/>
    </xf>
    <xf numFmtId="0" fontId="17" fillId="0" borderId="1" xfId="0" applyFont="1" applyFill="1" applyBorder="1" applyAlignment="1">
      <alignment horizontal="left" wrapText="1"/>
    </xf>
    <xf numFmtId="0" fontId="17" fillId="0" borderId="1" xfId="0" applyFont="1" applyFill="1" applyBorder="1" applyAlignment="1">
      <alignment vertical="top" wrapText="1"/>
    </xf>
    <xf numFmtId="0" fontId="7" fillId="0" borderId="1" xfId="0" applyFont="1" applyFill="1" applyBorder="1" applyAlignment="1">
      <alignment horizontal="left" vertical="center" wrapText="1"/>
    </xf>
    <xf numFmtId="0" fontId="40" fillId="35" borderId="1" xfId="0" applyFont="1" applyFill="1" applyBorder="1" applyAlignment="1">
      <alignment horizontal="center" vertical="center" wrapText="1"/>
    </xf>
    <xf numFmtId="0" fontId="40" fillId="36" borderId="1" xfId="0" applyFont="1" applyFill="1" applyBorder="1" applyAlignment="1">
      <alignment horizontal="center" vertical="center" wrapText="1"/>
    </xf>
    <xf numFmtId="0" fontId="40" fillId="37" borderId="1" xfId="0" applyFont="1" applyFill="1" applyBorder="1" applyAlignment="1">
      <alignment horizontal="center" vertical="center" wrapText="1"/>
    </xf>
    <xf numFmtId="0" fontId="40" fillId="38" borderId="1" xfId="0" applyFont="1" applyFill="1" applyBorder="1" applyAlignment="1">
      <alignment horizontal="center" vertical="center" wrapText="1"/>
    </xf>
    <xf numFmtId="0" fontId="17" fillId="0" borderId="0" xfId="0" applyFont="1" applyAlignment="1">
      <alignment horizontal="center" vertical="center"/>
    </xf>
    <xf numFmtId="0" fontId="41" fillId="35" borderId="1" xfId="0" applyFont="1" applyFill="1" applyBorder="1" applyAlignment="1">
      <alignment horizontal="center" vertical="center" wrapText="1"/>
    </xf>
    <xf numFmtId="0" fontId="41" fillId="36" borderId="1" xfId="0" applyFont="1" applyFill="1" applyBorder="1" applyAlignment="1">
      <alignment horizontal="center" vertical="center" wrapText="1"/>
    </xf>
    <xf numFmtId="0" fontId="41" fillId="37" borderId="1" xfId="0" applyFont="1" applyFill="1" applyBorder="1" applyAlignment="1">
      <alignment horizontal="center" vertical="center" wrapText="1"/>
    </xf>
    <xf numFmtId="0" fontId="41" fillId="38" borderId="1" xfId="0" applyFont="1" applyFill="1" applyBorder="1" applyAlignment="1">
      <alignment horizontal="center" vertical="center" wrapText="1"/>
    </xf>
    <xf numFmtId="0" fontId="4" fillId="35" borderId="1" xfId="0" quotePrefix="1" applyFont="1" applyFill="1" applyBorder="1" applyAlignment="1">
      <alignment horizontal="center" vertical="center" wrapText="1"/>
    </xf>
    <xf numFmtId="0" fontId="4" fillId="36" borderId="1" xfId="0" quotePrefix="1" applyFont="1" applyFill="1" applyBorder="1" applyAlignment="1">
      <alignment horizontal="center" vertical="center" wrapText="1"/>
    </xf>
    <xf numFmtId="0" fontId="4" fillId="37" borderId="1" xfId="0" quotePrefix="1" applyFont="1" applyFill="1" applyBorder="1" applyAlignment="1">
      <alignment horizontal="center" vertical="center" wrapText="1"/>
    </xf>
    <xf numFmtId="0" fontId="4" fillId="38" borderId="1" xfId="0" quotePrefix="1" applyFont="1" applyFill="1" applyBorder="1" applyAlignment="1">
      <alignment horizontal="center" vertical="center" wrapText="1"/>
    </xf>
    <xf numFmtId="0" fontId="17" fillId="0" borderId="1" xfId="0" applyFont="1" applyBorder="1" applyAlignment="1">
      <alignment horizontal="center" vertical="center"/>
    </xf>
    <xf numFmtId="0" fontId="17" fillId="35" borderId="1" xfId="0" applyFont="1" applyFill="1" applyBorder="1" applyAlignment="1">
      <alignment horizontal="center" vertical="center"/>
    </xf>
    <xf numFmtId="0" fontId="17" fillId="36" borderId="1" xfId="0" applyFont="1" applyFill="1" applyBorder="1" applyAlignment="1">
      <alignment horizontal="center" vertical="center"/>
    </xf>
    <xf numFmtId="0" fontId="17" fillId="37" borderId="1" xfId="0" applyFont="1" applyFill="1" applyBorder="1" applyAlignment="1">
      <alignment horizontal="center" vertical="center"/>
    </xf>
    <xf numFmtId="0" fontId="17" fillId="38" borderId="1" xfId="0" applyFont="1" applyFill="1" applyBorder="1" applyAlignment="1">
      <alignment horizontal="center" vertical="center"/>
    </xf>
    <xf numFmtId="0" fontId="17" fillId="0" borderId="0" xfId="0" applyFont="1" applyFill="1" applyAlignment="1">
      <alignment horizontal="center" vertical="center"/>
    </xf>
    <xf numFmtId="0" fontId="17" fillId="35" borderId="0" xfId="0" applyFont="1" applyFill="1" applyAlignment="1">
      <alignment horizontal="center" vertical="center"/>
    </xf>
    <xf numFmtId="0" fontId="17" fillId="36" borderId="0" xfId="0" applyFont="1" applyFill="1" applyAlignment="1">
      <alignment horizontal="center" vertical="center"/>
    </xf>
    <xf numFmtId="0" fontId="17" fillId="37" borderId="0" xfId="0" applyFont="1" applyFill="1" applyAlignment="1">
      <alignment horizontal="center" vertical="center"/>
    </xf>
    <xf numFmtId="0" fontId="17" fillId="38" borderId="0" xfId="0" applyFont="1" applyFill="1" applyAlignment="1">
      <alignment horizontal="center" vertical="center"/>
    </xf>
    <xf numFmtId="0" fontId="37" fillId="35" borderId="1" xfId="0" applyFont="1" applyFill="1" applyBorder="1" applyAlignment="1">
      <alignment horizontal="center" vertical="center" wrapText="1"/>
    </xf>
    <xf numFmtId="0" fontId="39" fillId="35" borderId="1" xfId="0" applyFont="1" applyFill="1" applyBorder="1" applyAlignment="1">
      <alignment horizontal="center" vertical="center" wrapText="1"/>
    </xf>
    <xf numFmtId="0" fontId="12" fillId="0" borderId="0" xfId="0" applyFont="1" applyBorder="1" applyAlignment="1">
      <alignment horizontal="left" vertical="top" wrapText="1"/>
    </xf>
    <xf numFmtId="0" fontId="7" fillId="39"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left" vertical="top" wrapText="1"/>
    </xf>
    <xf numFmtId="0" fontId="9" fillId="0" borderId="1" xfId="0" quotePrefix="1" applyFont="1" applyFill="1" applyBorder="1" applyAlignment="1">
      <alignment horizontal="center" vertical="center" wrapText="1"/>
    </xf>
    <xf numFmtId="0" fontId="9" fillId="0" borderId="0" xfId="0" applyFont="1" applyFill="1" applyAlignment="1">
      <alignment horizontal="center" vertical="center"/>
    </xf>
    <xf numFmtId="0" fontId="31" fillId="0" borderId="1" xfId="0" applyFont="1" applyFill="1" applyBorder="1" applyAlignment="1">
      <alignment horizontal="center" vertical="center" wrapText="1"/>
    </xf>
    <xf numFmtId="0" fontId="9" fillId="0" borderId="1" xfId="0" quotePrefix="1" applyFont="1" applyFill="1" applyBorder="1" applyAlignment="1">
      <alignment horizontal="center" vertical="center" textRotation="90" wrapText="1"/>
    </xf>
    <xf numFmtId="0" fontId="9" fillId="0" borderId="1" xfId="0" applyFont="1" applyFill="1" applyBorder="1" applyAlignment="1">
      <alignment horizontal="center" vertical="center" textRotation="90" wrapText="1"/>
    </xf>
    <xf numFmtId="0" fontId="9" fillId="0" borderId="1" xfId="0" applyFont="1" applyFill="1" applyBorder="1" applyAlignment="1">
      <alignment horizontal="center" vertical="center"/>
    </xf>
    <xf numFmtId="0" fontId="31"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42" fillId="0" borderId="0" xfId="0" applyFont="1" applyBorder="1" applyAlignment="1">
      <alignment horizontal="justify" vertical="center" wrapText="1"/>
    </xf>
    <xf numFmtId="0" fontId="44" fillId="0" borderId="0" xfId="0" applyFont="1" applyBorder="1" applyAlignment="1">
      <alignment vertical="center" wrapText="1"/>
    </xf>
    <xf numFmtId="0" fontId="45" fillId="0" borderId="0" xfId="0" applyFont="1" applyBorder="1" applyAlignment="1">
      <alignment vertical="center" wrapText="1"/>
    </xf>
    <xf numFmtId="0" fontId="31" fillId="0" borderId="1" xfId="0" applyFont="1" applyFill="1" applyBorder="1" applyAlignment="1">
      <alignment horizontal="left" vertical="center" wrapText="1" readingOrder="1"/>
    </xf>
    <xf numFmtId="0" fontId="27" fillId="35" borderId="1" xfId="0" applyFont="1" applyFill="1" applyBorder="1" applyAlignment="1">
      <alignment horizontal="left" vertical="center" wrapText="1" readingOrder="1"/>
    </xf>
    <xf numFmtId="0" fontId="27" fillId="35" borderId="1" xfId="0" applyFont="1" applyFill="1" applyBorder="1" applyAlignment="1">
      <alignment horizontal="center" vertical="center" wrapText="1" readingOrder="1"/>
    </xf>
    <xf numFmtId="0" fontId="27" fillId="30" borderId="1" xfId="0" applyFont="1" applyFill="1" applyBorder="1" applyAlignment="1">
      <alignment horizontal="left" vertical="center" wrapText="1" readingOrder="1"/>
    </xf>
    <xf numFmtId="0" fontId="27" fillId="30" borderId="1" xfId="0" applyFont="1" applyFill="1" applyBorder="1" applyAlignment="1">
      <alignment horizontal="center" vertical="center" wrapText="1" readingOrder="1"/>
    </xf>
    <xf numFmtId="0" fontId="11" fillId="30" borderId="1" xfId="0" applyFont="1" applyFill="1" applyBorder="1" applyAlignment="1">
      <alignment horizontal="center" vertical="center" wrapText="1" readingOrder="1"/>
    </xf>
    <xf numFmtId="0" fontId="11" fillId="30" borderId="1" xfId="0" applyFont="1" applyFill="1" applyBorder="1" applyAlignment="1">
      <alignment horizontal="left" vertical="center" wrapText="1" readingOrder="1"/>
    </xf>
    <xf numFmtId="0" fontId="8" fillId="30" borderId="1" xfId="0" applyFont="1" applyFill="1" applyBorder="1" applyAlignment="1">
      <alignment horizontal="center" vertical="center" wrapText="1" readingOrder="1"/>
    </xf>
    <xf numFmtId="0" fontId="31" fillId="0" borderId="1" xfId="0" quotePrefix="1" applyFont="1" applyFill="1" applyBorder="1" applyAlignment="1">
      <alignment horizontal="center" vertical="center" wrapText="1"/>
    </xf>
    <xf numFmtId="0" fontId="3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9" fillId="0" borderId="0" xfId="0" quotePrefix="1" applyFont="1" applyAlignment="1">
      <alignment horizontal="center" vertical="center" wrapText="1"/>
    </xf>
    <xf numFmtId="0" fontId="46" fillId="40" borderId="1" xfId="0" applyFont="1" applyFill="1" applyBorder="1" applyAlignment="1">
      <alignment horizontal="left" vertical="center"/>
    </xf>
    <xf numFmtId="0" fontId="47" fillId="0" borderId="0" xfId="0" applyFont="1" applyBorder="1" applyAlignment="1">
      <alignment horizontal="center" vertical="center" wrapText="1"/>
    </xf>
    <xf numFmtId="0" fontId="31" fillId="0" borderId="1" xfId="0" quotePrefix="1" applyFont="1" applyFill="1" applyBorder="1" applyAlignment="1">
      <alignment horizontal="center" vertical="center" textRotation="90" wrapText="1"/>
    </xf>
    <xf numFmtId="164" fontId="19" fillId="0" borderId="1" xfId="1" applyNumberFormat="1" applyFont="1" applyBorder="1" applyAlignment="1">
      <alignment vertical="center" wrapText="1"/>
    </xf>
    <xf numFmtId="0" fontId="21" fillId="26" borderId="9" xfId="0" applyFont="1" applyFill="1" applyBorder="1" applyAlignment="1">
      <alignment horizontal="center" vertical="center" wrapText="1"/>
    </xf>
    <xf numFmtId="0" fontId="21" fillId="27" borderId="9" xfId="0" applyFont="1" applyFill="1" applyBorder="1" applyAlignment="1">
      <alignment horizontal="center" vertical="center" wrapText="1"/>
    </xf>
    <xf numFmtId="0" fontId="21" fillId="15" borderId="9" xfId="0" applyFont="1" applyFill="1" applyBorder="1" applyAlignment="1">
      <alignment horizontal="center" vertical="center" wrapText="1"/>
    </xf>
    <xf numFmtId="0" fontId="21" fillId="29" borderId="9"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1" fillId="12" borderId="9"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11" borderId="9" xfId="0" applyFont="1" applyFill="1" applyBorder="1" applyAlignment="1">
      <alignment horizontal="center" vertical="center" wrapText="1"/>
    </xf>
    <xf numFmtId="0" fontId="21" fillId="20" borderId="9"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1" fillId="13" borderId="9" xfId="0" applyFont="1" applyFill="1" applyBorder="1" applyAlignment="1">
      <alignment horizontal="center" vertical="center" wrapText="1"/>
    </xf>
    <xf numFmtId="0" fontId="21" fillId="14" borderId="9" xfId="0" applyFont="1" applyFill="1" applyBorder="1" applyAlignment="1">
      <alignment horizontal="center" vertical="center" wrapText="1"/>
    </xf>
    <xf numFmtId="0" fontId="21" fillId="18" borderId="9" xfId="0" applyFont="1" applyFill="1" applyBorder="1" applyAlignment="1">
      <alignment horizontal="center" vertical="center" wrapText="1"/>
    </xf>
    <xf numFmtId="0" fontId="21" fillId="28" borderId="9"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24" borderId="9" xfId="0" applyFont="1" applyFill="1" applyBorder="1" applyAlignment="1">
      <alignment horizontal="center" vertical="center" wrapText="1"/>
    </xf>
    <xf numFmtId="0" fontId="21" fillId="19" borderId="9" xfId="0" applyFont="1" applyFill="1" applyBorder="1" applyAlignment="1">
      <alignment horizontal="center" vertical="center" wrapText="1"/>
    </xf>
    <xf numFmtId="0" fontId="21" fillId="23" borderId="9" xfId="0" applyFont="1" applyFill="1" applyBorder="1" applyAlignment="1">
      <alignment horizontal="center" vertical="center" wrapText="1"/>
    </xf>
    <xf numFmtId="0" fontId="21" fillId="21" borderId="9" xfId="0" applyFont="1" applyFill="1" applyBorder="1" applyAlignment="1">
      <alignment horizontal="center" vertical="center" wrapText="1"/>
    </xf>
    <xf numFmtId="0" fontId="21" fillId="22" borderId="9" xfId="0" applyFont="1" applyFill="1" applyBorder="1" applyAlignment="1">
      <alignment horizontal="center" vertical="center" wrapText="1"/>
    </xf>
    <xf numFmtId="0" fontId="21" fillId="25" borderId="9" xfId="0" applyFont="1" applyFill="1" applyBorder="1" applyAlignment="1">
      <alignment horizontal="center" vertical="center" wrapText="1"/>
    </xf>
    <xf numFmtId="0" fontId="43" fillId="0" borderId="1" xfId="0" applyFont="1" applyBorder="1" applyAlignment="1">
      <alignment horizontal="justify" vertical="center" wrapText="1"/>
    </xf>
    <xf numFmtId="0" fontId="6" fillId="0" borderId="1" xfId="2" applyBorder="1" applyAlignment="1">
      <alignment wrapText="1"/>
    </xf>
    <xf numFmtId="0" fontId="44" fillId="0" borderId="1" xfId="0" applyFont="1" applyBorder="1" applyAlignment="1">
      <alignment horizontal="center" vertical="center"/>
    </xf>
    <xf numFmtId="0" fontId="20" fillId="0" borderId="1" xfId="0" applyFont="1" applyBorder="1" applyAlignment="1">
      <alignment horizontal="center" vertical="center"/>
    </xf>
    <xf numFmtId="0" fontId="7" fillId="0" borderId="1" xfId="4" applyFont="1" applyBorder="1" applyAlignment="1">
      <alignment horizontal="center" vertical="center"/>
    </xf>
    <xf numFmtId="0" fontId="27" fillId="37" borderId="1" xfId="0" applyFont="1" applyFill="1" applyBorder="1" applyAlignment="1">
      <alignment horizontal="left" vertical="center" wrapText="1" readingOrder="1"/>
    </xf>
    <xf numFmtId="0" fontId="27" fillId="37" borderId="1" xfId="0" applyFont="1" applyFill="1" applyBorder="1" applyAlignment="1">
      <alignment horizontal="center" vertical="center" wrapText="1" readingOrder="1"/>
    </xf>
    <xf numFmtId="0" fontId="11" fillId="37" borderId="1" xfId="0" applyFont="1" applyFill="1" applyBorder="1" applyAlignment="1">
      <alignment horizontal="center" vertical="center" wrapText="1" readingOrder="1"/>
    </xf>
    <xf numFmtId="0" fontId="11" fillId="37" borderId="1" xfId="0" applyFont="1" applyFill="1" applyBorder="1" applyAlignment="1">
      <alignment horizontal="left" vertical="center" wrapText="1" readingOrder="1"/>
    </xf>
    <xf numFmtId="0" fontId="8" fillId="32" borderId="1" xfId="0" applyFont="1" applyFill="1" applyBorder="1" applyAlignment="1">
      <alignment horizontal="left" vertical="center" wrapText="1"/>
    </xf>
    <xf numFmtId="0" fontId="8" fillId="32" borderId="1" xfId="0" applyFont="1" applyFill="1" applyBorder="1" applyAlignment="1">
      <alignment horizontal="center" vertical="center" wrapText="1"/>
    </xf>
    <xf numFmtId="0" fontId="27" fillId="2" borderId="1" xfId="0" applyFont="1" applyFill="1" applyBorder="1" applyAlignment="1">
      <alignment horizontal="left" vertical="center" wrapText="1" readingOrder="1"/>
    </xf>
    <xf numFmtId="0" fontId="27" fillId="2" borderId="1" xfId="0" applyFont="1" applyFill="1" applyBorder="1" applyAlignment="1">
      <alignment horizontal="center" vertical="center" wrapText="1" readingOrder="1"/>
    </xf>
    <xf numFmtId="0" fontId="11" fillId="2" borderId="1" xfId="0" applyFont="1" applyFill="1" applyBorder="1" applyAlignment="1">
      <alignment horizontal="left" vertical="center" wrapText="1" readingOrder="1"/>
    </xf>
    <xf numFmtId="0" fontId="11" fillId="2" borderId="1" xfId="0" applyFont="1" applyFill="1" applyBorder="1" applyAlignment="1">
      <alignment horizontal="center" vertical="center" wrapText="1" readingOrder="1"/>
    </xf>
    <xf numFmtId="0" fontId="8" fillId="0" borderId="0" xfId="0" applyFont="1" applyAlignment="1">
      <alignment horizontal="left" vertical="center"/>
    </xf>
    <xf numFmtId="0" fontId="47" fillId="0" borderId="0" xfId="0" applyFont="1" applyAlignment="1">
      <alignment horizontal="center" vertical="center" wrapText="1"/>
    </xf>
    <xf numFmtId="0" fontId="3" fillId="0" borderId="0" xfId="0" applyFont="1" applyAlignment="1">
      <alignment horizontal="center" vertical="center" wrapText="1"/>
    </xf>
    <xf numFmtId="0" fontId="46" fillId="40" borderId="1" xfId="0" applyFont="1" applyFill="1" applyBorder="1" applyAlignment="1">
      <alignment horizontal="center" vertical="center"/>
    </xf>
    <xf numFmtId="0" fontId="29" fillId="0" borderId="1" xfId="0" applyFont="1" applyBorder="1" applyAlignment="1">
      <alignment horizontal="left" vertical="center" wrapText="1" readingOrder="1"/>
    </xf>
    <xf numFmtId="0" fontId="31" fillId="0" borderId="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41" borderId="1" xfId="0" applyFont="1" applyFill="1" applyBorder="1" applyAlignment="1">
      <alignment horizontal="center" vertical="center"/>
    </xf>
    <xf numFmtId="0" fontId="9" fillId="41" borderId="1" xfId="0" applyFont="1" applyFill="1" applyBorder="1" applyAlignment="1">
      <alignment horizontal="center" vertical="center" wrapText="1"/>
    </xf>
    <xf numFmtId="0" fontId="9" fillId="42" borderId="1" xfId="0" applyFont="1" applyFill="1" applyBorder="1" applyAlignment="1">
      <alignment horizontal="center" vertical="center" wrapText="1"/>
    </xf>
    <xf numFmtId="0" fontId="9" fillId="43" borderId="1" xfId="0" applyFont="1" applyFill="1" applyBorder="1" applyAlignment="1">
      <alignment horizontal="center" vertical="center" wrapText="1"/>
    </xf>
    <xf numFmtId="0" fontId="9" fillId="45" borderId="1" xfId="0" applyFont="1" applyFill="1" applyBorder="1" applyAlignment="1">
      <alignment horizontal="center" vertical="center" wrapText="1"/>
    </xf>
    <xf numFmtId="0" fontId="9" fillId="46" borderId="1" xfId="0" applyFont="1" applyFill="1" applyBorder="1" applyAlignment="1">
      <alignment horizontal="center" vertical="center"/>
    </xf>
    <xf numFmtId="0" fontId="9" fillId="46" borderId="1" xfId="0" applyFont="1" applyFill="1" applyBorder="1" applyAlignment="1">
      <alignment horizontal="center" vertical="center" wrapText="1"/>
    </xf>
    <xf numFmtId="0" fontId="9" fillId="47" borderId="1" xfId="0" applyFont="1" applyFill="1" applyBorder="1" applyAlignment="1">
      <alignment horizontal="center" vertical="center" wrapText="1"/>
    </xf>
    <xf numFmtId="0" fontId="9" fillId="49" borderId="1" xfId="0" applyFont="1" applyFill="1" applyBorder="1" applyAlignment="1">
      <alignment horizontal="center" vertical="center"/>
    </xf>
    <xf numFmtId="0" fontId="9" fillId="49" borderId="1" xfId="0" applyFont="1" applyFill="1" applyBorder="1" applyAlignment="1">
      <alignment horizontal="center" vertical="center" wrapText="1"/>
    </xf>
    <xf numFmtId="0" fontId="9" fillId="48" borderId="1" xfId="0" applyFont="1" applyFill="1" applyBorder="1" applyAlignment="1">
      <alignment horizontal="center" vertical="center"/>
    </xf>
    <xf numFmtId="0" fontId="9" fillId="48" borderId="1" xfId="0" applyFont="1" applyFill="1" applyBorder="1" applyAlignment="1">
      <alignment horizontal="center" vertical="center" wrapText="1"/>
    </xf>
    <xf numFmtId="0" fontId="9" fillId="15" borderId="1" xfId="0" applyFont="1" applyFill="1" applyBorder="1" applyAlignment="1">
      <alignment horizontal="center" vertical="center"/>
    </xf>
    <xf numFmtId="0" fontId="9" fillId="15" borderId="1" xfId="0" applyFont="1" applyFill="1" applyBorder="1" applyAlignment="1">
      <alignment horizontal="center" vertical="center" wrapText="1"/>
    </xf>
    <xf numFmtId="0" fontId="9" fillId="51" borderId="1" xfId="0" applyFont="1" applyFill="1" applyBorder="1" applyAlignment="1">
      <alignment horizontal="center" vertical="center"/>
    </xf>
    <xf numFmtId="0" fontId="9" fillId="51" borderId="1" xfId="0" applyFont="1" applyFill="1" applyBorder="1" applyAlignment="1">
      <alignment horizontal="center" vertical="center" wrapText="1"/>
    </xf>
    <xf numFmtId="0" fontId="9" fillId="53" borderId="1" xfId="0" applyFont="1" applyFill="1" applyBorder="1" applyAlignment="1">
      <alignment horizontal="center" vertical="center" wrapText="1"/>
    </xf>
    <xf numFmtId="0" fontId="9" fillId="54" borderId="1" xfId="0" applyFont="1" applyFill="1" applyBorder="1" applyAlignment="1">
      <alignment horizontal="center" vertical="center" wrapText="1"/>
    </xf>
    <xf numFmtId="0" fontId="9" fillId="55" borderId="1" xfId="0" applyFont="1" applyFill="1" applyBorder="1" applyAlignment="1">
      <alignment horizontal="center" vertical="center" wrapText="1"/>
    </xf>
    <xf numFmtId="0" fontId="9" fillId="52" borderId="1" xfId="0" applyFont="1" applyFill="1" applyBorder="1" applyAlignment="1">
      <alignment horizontal="center" vertical="center" wrapText="1"/>
    </xf>
    <xf numFmtId="0" fontId="9" fillId="56" borderId="1" xfId="0" applyFont="1" applyFill="1" applyBorder="1" applyAlignment="1">
      <alignment horizontal="center" vertical="center" wrapText="1"/>
    </xf>
    <xf numFmtId="0" fontId="9" fillId="20" borderId="1" xfId="0" applyFont="1" applyFill="1" applyBorder="1" applyAlignment="1">
      <alignment horizontal="center" vertical="center" wrapText="1"/>
    </xf>
    <xf numFmtId="0" fontId="9" fillId="57" borderId="1" xfId="0" applyFont="1" applyFill="1" applyBorder="1" applyAlignment="1">
      <alignment horizontal="center" vertical="center" wrapText="1"/>
    </xf>
    <xf numFmtId="0" fontId="9" fillId="55" borderId="1" xfId="0" quotePrefix="1" applyFont="1" applyFill="1" applyBorder="1" applyAlignment="1">
      <alignment horizontal="center" vertical="center" wrapText="1"/>
    </xf>
    <xf numFmtId="0" fontId="9" fillId="50" borderId="1" xfId="0" applyFont="1" applyFill="1" applyBorder="1" applyAlignment="1">
      <alignment horizontal="center" vertical="center" wrapText="1"/>
    </xf>
    <xf numFmtId="0" fontId="9" fillId="43" borderId="1" xfId="0" quotePrefix="1" applyFont="1" applyFill="1" applyBorder="1" applyAlignment="1">
      <alignment horizontal="center" vertical="center" wrapText="1"/>
    </xf>
    <xf numFmtId="0" fontId="9" fillId="12" borderId="1" xfId="0" applyFont="1" applyFill="1" applyBorder="1" applyAlignment="1">
      <alignment horizontal="center" vertical="center"/>
    </xf>
    <xf numFmtId="0" fontId="9" fillId="12" borderId="1" xfId="0" applyFont="1" applyFill="1" applyBorder="1" applyAlignment="1">
      <alignment horizontal="center" vertical="center" wrapText="1"/>
    </xf>
    <xf numFmtId="0" fontId="9" fillId="56" borderId="1" xfId="0" applyFont="1" applyFill="1" applyBorder="1" applyAlignment="1">
      <alignment horizontal="center" vertical="center"/>
    </xf>
    <xf numFmtId="0" fontId="9" fillId="20" borderId="1" xfId="0" applyFont="1" applyFill="1" applyBorder="1" applyAlignment="1">
      <alignment horizontal="center" vertical="center"/>
    </xf>
    <xf numFmtId="0" fontId="9" fillId="58" borderId="1" xfId="0" applyFont="1" applyFill="1" applyBorder="1" applyAlignment="1">
      <alignment horizontal="center" vertical="center" wrapText="1"/>
    </xf>
    <xf numFmtId="0" fontId="9" fillId="59"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60" borderId="1" xfId="0" applyFont="1" applyFill="1" applyBorder="1" applyAlignment="1">
      <alignment horizontal="center" vertical="center" wrapText="1"/>
    </xf>
    <xf numFmtId="0" fontId="9" fillId="46" borderId="1" xfId="0" quotePrefix="1" applyFont="1" applyFill="1" applyBorder="1" applyAlignment="1">
      <alignment horizontal="center" vertical="center" wrapText="1"/>
    </xf>
    <xf numFmtId="0" fontId="9" fillId="61" borderId="1" xfId="0" quotePrefix="1" applyFont="1" applyFill="1" applyBorder="1" applyAlignment="1">
      <alignment horizontal="center" vertical="center" wrapText="1"/>
    </xf>
    <xf numFmtId="0" fontId="9" fillId="61" borderId="1" xfId="0" applyFont="1" applyFill="1" applyBorder="1" applyAlignment="1">
      <alignment horizontal="center" vertical="center" wrapText="1"/>
    </xf>
    <xf numFmtId="0" fontId="9" fillId="62" borderId="1" xfId="0" applyFont="1" applyFill="1" applyBorder="1" applyAlignment="1">
      <alignment horizontal="center" vertical="center"/>
    </xf>
    <xf numFmtId="0" fontId="9" fillId="62"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3" borderId="1" xfId="0" applyFont="1" applyFill="1" applyBorder="1" applyAlignment="1">
      <alignment horizontal="center" vertical="center"/>
    </xf>
    <xf numFmtId="0" fontId="9" fillId="63" borderId="1" xfId="0" applyFont="1" applyFill="1" applyBorder="1" applyAlignment="1">
      <alignment horizontal="center" vertical="center" wrapText="1"/>
    </xf>
    <xf numFmtId="0" fontId="9" fillId="64" borderId="1" xfId="0" applyFont="1" applyFill="1" applyBorder="1" applyAlignment="1">
      <alignment horizontal="center" vertical="center"/>
    </xf>
    <xf numFmtId="0" fontId="9" fillId="64" borderId="1" xfId="0" applyFont="1" applyFill="1" applyBorder="1" applyAlignment="1">
      <alignment horizontal="center" vertical="center" wrapText="1"/>
    </xf>
    <xf numFmtId="0" fontId="9" fillId="51" borderId="1" xfId="0" quotePrefix="1" applyFont="1" applyFill="1" applyBorder="1" applyAlignment="1">
      <alignment horizontal="center" vertical="center" wrapText="1"/>
    </xf>
    <xf numFmtId="0" fontId="9" fillId="65" borderId="1" xfId="0" applyFont="1" applyFill="1" applyBorder="1" applyAlignment="1">
      <alignment horizontal="center" vertical="center" wrapText="1"/>
    </xf>
    <xf numFmtId="0" fontId="9" fillId="26" borderId="1" xfId="0" applyFont="1" applyFill="1" applyBorder="1" applyAlignment="1">
      <alignment horizontal="center" vertical="center" wrapText="1"/>
    </xf>
    <xf numFmtId="0" fontId="9" fillId="66"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44" borderId="1" xfId="0" applyFont="1" applyFill="1" applyBorder="1" applyAlignment="1">
      <alignment horizontal="center" vertical="center" wrapText="1"/>
    </xf>
    <xf numFmtId="0" fontId="31" fillId="58" borderId="1" xfId="0" applyFont="1" applyFill="1" applyBorder="1" applyAlignment="1">
      <alignment horizontal="center" vertical="center" wrapText="1"/>
    </xf>
    <xf numFmtId="0" fontId="31" fillId="67" borderId="1" xfId="0" applyFont="1" applyFill="1" applyBorder="1" applyAlignment="1">
      <alignment horizontal="center" vertical="center" wrapText="1"/>
    </xf>
    <xf numFmtId="0" fontId="31" fillId="0" borderId="1" xfId="0" quotePrefix="1" applyFont="1" applyFill="1" applyBorder="1" applyAlignment="1">
      <alignment wrapText="1"/>
    </xf>
    <xf numFmtId="0" fontId="31" fillId="12" borderId="1" xfId="0" quotePrefix="1" applyFont="1" applyFill="1" applyBorder="1" applyAlignment="1">
      <alignment textRotation="90" wrapText="1"/>
    </xf>
    <xf numFmtId="0" fontId="31" fillId="48" borderId="1" xfId="0" quotePrefix="1" applyFont="1" applyFill="1" applyBorder="1" applyAlignment="1">
      <alignment textRotation="90" wrapText="1"/>
    </xf>
    <xf numFmtId="0" fontId="31" fillId="56" borderId="1" xfId="0" quotePrefix="1" applyFont="1" applyFill="1" applyBorder="1" applyAlignment="1">
      <alignment textRotation="90" wrapText="1"/>
    </xf>
    <xf numFmtId="0" fontId="31" fillId="20" borderId="1" xfId="0" quotePrefix="1" applyFont="1" applyFill="1" applyBorder="1" applyAlignment="1">
      <alignment textRotation="90" wrapText="1"/>
    </xf>
    <xf numFmtId="0" fontId="31" fillId="15" borderId="1" xfId="0" quotePrefix="1" applyFont="1" applyFill="1" applyBorder="1" applyAlignment="1">
      <alignment textRotation="90" wrapText="1"/>
    </xf>
    <xf numFmtId="0" fontId="31" fillId="62" borderId="1" xfId="0" quotePrefix="1" applyFont="1" applyFill="1" applyBorder="1" applyAlignment="1">
      <alignment textRotation="90" wrapText="1"/>
    </xf>
    <xf numFmtId="0" fontId="31" fillId="6" borderId="1" xfId="0" quotePrefix="1" applyFont="1" applyFill="1" applyBorder="1" applyAlignment="1">
      <alignment textRotation="90" wrapText="1"/>
    </xf>
    <xf numFmtId="0" fontId="31" fillId="41" borderId="1" xfId="0" quotePrefix="1" applyFont="1" applyFill="1" applyBorder="1" applyAlignment="1">
      <alignment textRotation="90" wrapText="1"/>
    </xf>
    <xf numFmtId="0" fontId="31" fillId="52" borderId="1" xfId="0" quotePrefix="1" applyFont="1" applyFill="1" applyBorder="1" applyAlignment="1">
      <alignment textRotation="90" wrapText="1"/>
    </xf>
    <xf numFmtId="0" fontId="31" fillId="53" borderId="1" xfId="0" quotePrefix="1" applyFont="1" applyFill="1" applyBorder="1" applyAlignment="1">
      <alignment textRotation="90" wrapText="1"/>
    </xf>
    <xf numFmtId="0" fontId="31" fillId="47" borderId="1" xfId="0" quotePrefix="1" applyFont="1" applyFill="1" applyBorder="1" applyAlignment="1">
      <alignment textRotation="90" wrapText="1"/>
    </xf>
    <xf numFmtId="0" fontId="31" fillId="51" borderId="1" xfId="0" quotePrefix="1" applyFont="1" applyFill="1" applyBorder="1" applyAlignment="1">
      <alignment textRotation="90" wrapText="1"/>
    </xf>
    <xf numFmtId="0" fontId="31" fillId="57" borderId="1" xfId="0" quotePrefix="1" applyFont="1" applyFill="1" applyBorder="1" applyAlignment="1">
      <alignment textRotation="90" wrapText="1"/>
    </xf>
    <xf numFmtId="0" fontId="31" fillId="45" borderId="1" xfId="0" quotePrefix="1" applyFont="1" applyFill="1" applyBorder="1" applyAlignment="1">
      <alignment textRotation="90" wrapText="1"/>
    </xf>
    <xf numFmtId="0" fontId="31" fillId="55" borderId="1" xfId="0" quotePrefix="1" applyFont="1" applyFill="1" applyBorder="1" applyAlignment="1">
      <alignment textRotation="90" wrapText="1"/>
    </xf>
    <xf numFmtId="0" fontId="31" fillId="50" borderId="1" xfId="0" quotePrefix="1" applyFont="1" applyFill="1" applyBorder="1" applyAlignment="1">
      <alignment textRotation="90" wrapText="1"/>
    </xf>
    <xf numFmtId="0" fontId="31" fillId="54" borderId="1" xfId="0" quotePrefix="1" applyFont="1" applyFill="1" applyBorder="1" applyAlignment="1">
      <alignment textRotation="90" wrapText="1"/>
    </xf>
    <xf numFmtId="0" fontId="31" fillId="43" borderId="1" xfId="0" quotePrefix="1" applyFont="1" applyFill="1" applyBorder="1" applyAlignment="1">
      <alignment textRotation="90" wrapText="1"/>
    </xf>
    <xf numFmtId="0" fontId="31" fillId="42" borderId="1" xfId="0" quotePrefix="1" applyFont="1" applyFill="1" applyBorder="1" applyAlignment="1">
      <alignment textRotation="90" wrapText="1"/>
    </xf>
    <xf numFmtId="0" fontId="31" fillId="58" borderId="1" xfId="0" quotePrefix="1" applyFont="1" applyFill="1" applyBorder="1" applyAlignment="1">
      <alignment textRotation="90" wrapText="1"/>
    </xf>
    <xf numFmtId="0" fontId="31" fillId="59" borderId="1" xfId="0" quotePrefix="1" applyFont="1" applyFill="1" applyBorder="1" applyAlignment="1">
      <alignment textRotation="90" wrapText="1"/>
    </xf>
    <xf numFmtId="0" fontId="31" fillId="5" borderId="1" xfId="0" quotePrefix="1" applyFont="1" applyFill="1" applyBorder="1" applyAlignment="1">
      <alignment textRotation="90" wrapText="1"/>
    </xf>
    <xf numFmtId="0" fontId="31" fillId="60" borderId="1" xfId="0" quotePrefix="1" applyFont="1" applyFill="1" applyBorder="1" applyAlignment="1">
      <alignment textRotation="90" wrapText="1"/>
    </xf>
    <xf numFmtId="0" fontId="31" fillId="46" borderId="1" xfId="0" quotePrefix="1" applyFont="1" applyFill="1" applyBorder="1" applyAlignment="1">
      <alignment textRotation="90" wrapText="1"/>
    </xf>
    <xf numFmtId="0" fontId="31" fillId="61" borderId="1" xfId="0" quotePrefix="1" applyFont="1" applyFill="1" applyBorder="1" applyAlignment="1">
      <alignment textRotation="90" wrapText="1"/>
    </xf>
    <xf numFmtId="0" fontId="31" fillId="49" borderId="1" xfId="0" quotePrefix="1" applyFont="1" applyFill="1" applyBorder="1" applyAlignment="1">
      <alignment textRotation="90" wrapText="1"/>
    </xf>
    <xf numFmtId="0" fontId="31" fillId="63" borderId="1" xfId="0" quotePrefix="1" applyFont="1" applyFill="1" applyBorder="1" applyAlignment="1">
      <alignment textRotation="90" wrapText="1"/>
    </xf>
    <xf numFmtId="0" fontId="31" fillId="64" borderId="1" xfId="0" quotePrefix="1" applyFont="1" applyFill="1" applyBorder="1" applyAlignment="1">
      <alignment textRotation="90" wrapText="1"/>
    </xf>
    <xf numFmtId="0" fontId="31" fillId="65" borderId="1" xfId="0" quotePrefix="1" applyFont="1" applyFill="1" applyBorder="1" applyAlignment="1">
      <alignment textRotation="90" wrapText="1"/>
    </xf>
    <xf numFmtId="0" fontId="31" fillId="26" borderId="1" xfId="0" quotePrefix="1" applyFont="1" applyFill="1" applyBorder="1" applyAlignment="1">
      <alignment textRotation="90" wrapText="1"/>
    </xf>
    <xf numFmtId="0" fontId="31" fillId="13" borderId="1" xfId="0" quotePrefix="1" applyFont="1" applyFill="1" applyBorder="1" applyAlignment="1">
      <alignment textRotation="90" wrapText="1"/>
    </xf>
    <xf numFmtId="0" fontId="31" fillId="66" borderId="1" xfId="0" quotePrefix="1" applyFont="1" applyFill="1" applyBorder="1" applyAlignment="1">
      <alignment textRotation="90" wrapText="1"/>
    </xf>
    <xf numFmtId="0" fontId="27" fillId="3" borderId="5" xfId="0" applyFont="1" applyFill="1" applyBorder="1" applyAlignment="1">
      <alignment textRotation="90"/>
    </xf>
    <xf numFmtId="0" fontId="9" fillId="58" borderId="1" xfId="0" applyFont="1" applyFill="1" applyBorder="1" applyAlignment="1">
      <alignment textRotation="90" wrapText="1"/>
    </xf>
    <xf numFmtId="0" fontId="9" fillId="67" borderId="1" xfId="0" applyFont="1" applyFill="1" applyBorder="1" applyAlignment="1">
      <alignment textRotation="90" wrapText="1"/>
    </xf>
    <xf numFmtId="0" fontId="9" fillId="0" borderId="0" xfId="0" applyFont="1" applyFill="1" applyAlignment="1"/>
    <xf numFmtId="0" fontId="49" fillId="48" borderId="1" xfId="0" applyFont="1" applyFill="1" applyBorder="1" applyAlignment="1">
      <alignment horizontal="center" vertical="center" textRotation="90" wrapText="1"/>
    </xf>
    <xf numFmtId="0" fontId="50" fillId="16" borderId="3" xfId="2" applyFont="1" applyFill="1" applyBorder="1" applyAlignment="1">
      <alignment horizontal="center" vertical="center" wrapText="1"/>
    </xf>
    <xf numFmtId="0" fontId="43" fillId="0" borderId="1" xfId="0" applyFont="1" applyBorder="1" applyAlignment="1">
      <alignment vertical="center" wrapText="1"/>
    </xf>
    <xf numFmtId="0" fontId="43" fillId="0" borderId="1" xfId="0" applyFont="1" applyBorder="1" applyAlignment="1">
      <alignment vertical="center"/>
    </xf>
    <xf numFmtId="0" fontId="51" fillId="0" borderId="1" xfId="2" applyFont="1" applyBorder="1" applyAlignment="1">
      <alignment wrapText="1"/>
    </xf>
    <xf numFmtId="0" fontId="43" fillId="0" borderId="14" xfId="0" applyFont="1" applyFill="1" applyBorder="1" applyAlignment="1">
      <alignment horizontal="left" vertical="center" wrapText="1" readingOrder="1"/>
    </xf>
    <xf numFmtId="0" fontId="51" fillId="10" borderId="11" xfId="2" applyFont="1" applyFill="1" applyBorder="1" applyAlignment="1"/>
    <xf numFmtId="0" fontId="46" fillId="0" borderId="0" xfId="0" applyFont="1" applyAlignment="1"/>
    <xf numFmtId="0" fontId="52" fillId="4" borderId="1" xfId="0" applyFont="1" applyFill="1" applyBorder="1" applyAlignment="1"/>
    <xf numFmtId="0" fontId="46" fillId="3" borderId="1" xfId="0" applyFont="1" applyFill="1" applyBorder="1"/>
    <xf numFmtId="0" fontId="46" fillId="30" borderId="1" xfId="0" applyFont="1" applyFill="1" applyBorder="1"/>
    <xf numFmtId="0" fontId="51" fillId="30" borderId="0" xfId="2" applyFont="1" applyFill="1" applyAlignment="1"/>
    <xf numFmtId="0" fontId="46" fillId="6" borderId="1" xfId="0" applyFont="1" applyFill="1" applyBorder="1"/>
    <xf numFmtId="0" fontId="51" fillId="0" borderId="0" xfId="2" applyFont="1" applyAlignment="1"/>
    <xf numFmtId="0" fontId="19" fillId="53" borderId="3" xfId="2" applyFont="1" applyFill="1" applyBorder="1" applyAlignment="1">
      <alignment horizontal="center" vertical="center" wrapText="1"/>
    </xf>
    <xf numFmtId="0" fontId="19" fillId="4" borderId="1" xfId="2" applyFont="1" applyFill="1" applyBorder="1" applyAlignment="1">
      <alignment horizontal="center" vertical="center"/>
    </xf>
    <xf numFmtId="0" fontId="19" fillId="68" borderId="1" xfId="2" applyFont="1" applyFill="1" applyBorder="1" applyAlignment="1">
      <alignment horizontal="center" vertical="center"/>
    </xf>
    <xf numFmtId="0" fontId="6" fillId="0" borderId="5" xfId="2" quotePrefix="1" applyFont="1" applyFill="1" applyBorder="1" applyAlignment="1">
      <alignment horizontal="center" vertical="center"/>
    </xf>
    <xf numFmtId="0" fontId="21" fillId="0" borderId="9" xfId="0" applyFont="1" applyFill="1" applyBorder="1" applyAlignment="1">
      <alignment horizontal="center" vertical="center" wrapText="1"/>
    </xf>
    <xf numFmtId="0" fontId="53" fillId="6" borderId="1" xfId="0" applyFont="1" applyFill="1" applyBorder="1" applyAlignment="1">
      <alignment horizontal="center"/>
    </xf>
    <xf numFmtId="0" fontId="46" fillId="69" borderId="1" xfId="0" applyFont="1" applyFill="1" applyBorder="1" applyAlignment="1">
      <alignment horizontal="left" vertical="center"/>
    </xf>
    <xf numFmtId="0" fontId="46" fillId="69" borderId="1" xfId="0" applyFont="1" applyFill="1" applyBorder="1" applyAlignment="1">
      <alignment horizontal="center" vertical="center"/>
    </xf>
    <xf numFmtId="0" fontId="54" fillId="6" borderId="1" xfId="0" applyFont="1" applyFill="1" applyBorder="1" applyAlignment="1">
      <alignment vertical="center"/>
    </xf>
    <xf numFmtId="0" fontId="53" fillId="6" borderId="1" xfId="0" applyFont="1" applyFill="1" applyBorder="1" applyAlignment="1">
      <alignment vertical="center"/>
    </xf>
    <xf numFmtId="1" fontId="29" fillId="69" borderId="1" xfId="0" applyNumberFormat="1" applyFont="1" applyFill="1" applyBorder="1" applyAlignment="1">
      <alignment horizontal="center" vertical="center" wrapText="1"/>
    </xf>
    <xf numFmtId="0" fontId="48" fillId="40" borderId="1" xfId="0" applyFont="1" applyFill="1" applyBorder="1" applyAlignment="1">
      <alignment horizontal="left" vertical="center"/>
    </xf>
    <xf numFmtId="0" fontId="48" fillId="40" borderId="1" xfId="0" applyFont="1" applyFill="1" applyBorder="1" applyAlignment="1">
      <alignment horizontal="center" vertical="center"/>
    </xf>
    <xf numFmtId="0" fontId="48" fillId="40" borderId="1" xfId="0" applyFont="1" applyFill="1" applyBorder="1" applyAlignment="1">
      <alignment vertical="center"/>
    </xf>
    <xf numFmtId="0" fontId="3" fillId="0" borderId="0" xfId="0" applyFont="1" applyBorder="1" applyAlignment="1">
      <alignment horizontal="center" vertical="center" wrapText="1"/>
    </xf>
    <xf numFmtId="0" fontId="27" fillId="3" borderId="1" xfId="0" applyFont="1" applyFill="1" applyBorder="1" applyAlignment="1">
      <alignment horizontal="left" vertical="center" wrapText="1" readingOrder="1"/>
    </xf>
    <xf numFmtId="0" fontId="27" fillId="3" borderId="1" xfId="0" applyFont="1" applyFill="1" applyBorder="1" applyAlignment="1">
      <alignment horizontal="center" vertical="center" wrapText="1" readingOrder="1"/>
    </xf>
    <xf numFmtId="0" fontId="55" fillId="0" borderId="0" xfId="0" applyFont="1" applyBorder="1" applyAlignment="1">
      <alignment vertical="center" wrapText="1"/>
    </xf>
    <xf numFmtId="0" fontId="55" fillId="0" borderId="1" xfId="0" applyFont="1" applyBorder="1" applyAlignment="1">
      <alignment vertical="center" wrapText="1"/>
    </xf>
    <xf numFmtId="0" fontId="56" fillId="0" borderId="1" xfId="0" applyFont="1" applyFill="1" applyBorder="1" applyAlignment="1">
      <alignment horizontal="center" vertical="center" wrapText="1" readingOrder="1"/>
    </xf>
    <xf numFmtId="0" fontId="57" fillId="0" borderId="0" xfId="0" applyFont="1" applyFill="1" applyBorder="1" applyAlignment="1">
      <alignment horizontal="center" vertical="center" wrapText="1" readingOrder="1"/>
    </xf>
    <xf numFmtId="0" fontId="57" fillId="0" borderId="0" xfId="0" applyFont="1" applyFill="1" applyAlignment="1">
      <alignment horizontal="center" vertical="center" wrapText="1" readingOrder="1"/>
    </xf>
    <xf numFmtId="0" fontId="57" fillId="0" borderId="1" xfId="0" applyFont="1" applyFill="1" applyBorder="1" applyAlignment="1">
      <alignment horizontal="center" vertical="center" wrapText="1" readingOrder="1"/>
    </xf>
    <xf numFmtId="0" fontId="58" fillId="30" borderId="1" xfId="0" applyFont="1" applyFill="1" applyBorder="1" applyAlignment="1">
      <alignment horizontal="center" vertical="center" wrapText="1" readingOrder="1"/>
    </xf>
    <xf numFmtId="0" fontId="55" fillId="30" borderId="1" xfId="0" applyFont="1" applyFill="1" applyBorder="1" applyAlignment="1">
      <alignment horizontal="center" vertical="center" wrapText="1" readingOrder="1"/>
    </xf>
    <xf numFmtId="0" fontId="1" fillId="3" borderId="1" xfId="0" applyFont="1" applyFill="1" applyBorder="1" applyAlignment="1">
      <alignment horizontal="center" vertical="center" wrapText="1" readingOrder="1"/>
    </xf>
    <xf numFmtId="0" fontId="58" fillId="37" borderId="1" xfId="0" applyFont="1" applyFill="1" applyBorder="1" applyAlignment="1">
      <alignment horizontal="center" vertical="center" wrapText="1" readingOrder="1"/>
    </xf>
    <xf numFmtId="0" fontId="55" fillId="32" borderId="1" xfId="0" applyFont="1" applyFill="1" applyBorder="1" applyAlignment="1">
      <alignment horizontal="center" vertical="center" wrapText="1"/>
    </xf>
    <xf numFmtId="0" fontId="1" fillId="30" borderId="1" xfId="0" applyFont="1" applyFill="1" applyBorder="1" applyAlignment="1">
      <alignment horizontal="center" vertical="center" wrapText="1" readingOrder="1"/>
    </xf>
    <xf numFmtId="0" fontId="1" fillId="37" borderId="1" xfId="0" applyFont="1" applyFill="1" applyBorder="1" applyAlignment="1">
      <alignment horizontal="center" vertical="center" wrapText="1" readingOrder="1"/>
    </xf>
    <xf numFmtId="0" fontId="55" fillId="0" borderId="1" xfId="0" applyFont="1" applyFill="1" applyBorder="1" applyAlignment="1">
      <alignment horizontal="center" vertical="center" wrapText="1" readingOrder="1"/>
    </xf>
    <xf numFmtId="0" fontId="58" fillId="2" borderId="1" xfId="0" applyFont="1" applyFill="1" applyBorder="1" applyAlignment="1">
      <alignment horizontal="center" vertical="center" wrapText="1" readingOrder="1"/>
    </xf>
    <xf numFmtId="0" fontId="55" fillId="0" borderId="1" xfId="0" applyFont="1" applyFill="1" applyBorder="1" applyAlignment="1">
      <alignment horizontal="left" vertical="center" wrapText="1" readingOrder="1"/>
    </xf>
    <xf numFmtId="0" fontId="58" fillId="0" borderId="1" xfId="0" applyFont="1" applyFill="1" applyBorder="1" applyAlignment="1">
      <alignment horizontal="left" vertical="center" wrapText="1" readingOrder="1"/>
    </xf>
    <xf numFmtId="0" fontId="58" fillId="0" borderId="1" xfId="0" applyFont="1" applyFill="1" applyBorder="1" applyAlignment="1">
      <alignment horizontal="center" vertical="center" wrapText="1" readingOrder="1"/>
    </xf>
    <xf numFmtId="0" fontId="1" fillId="2" borderId="1" xfId="0" applyFont="1" applyFill="1" applyBorder="1" applyAlignment="1">
      <alignment horizontal="center" vertical="center" wrapText="1" readingOrder="1"/>
    </xf>
    <xf numFmtId="0" fontId="1" fillId="0" borderId="1" xfId="0" applyFont="1" applyFill="1" applyBorder="1" applyAlignment="1">
      <alignment horizontal="left" vertical="center" wrapText="1" readingOrder="1"/>
    </xf>
    <xf numFmtId="0" fontId="59" fillId="0" borderId="1" xfId="0" applyFont="1" applyFill="1" applyBorder="1" applyAlignment="1">
      <alignment horizontal="left" vertical="center" wrapText="1" readingOrder="1"/>
    </xf>
    <xf numFmtId="0" fontId="59" fillId="0" borderId="1" xfId="0" applyFont="1" applyFill="1" applyBorder="1" applyAlignment="1">
      <alignment horizontal="center" vertical="center" wrapText="1" readingOrder="1"/>
    </xf>
    <xf numFmtId="0" fontId="1" fillId="0" borderId="1" xfId="0" applyFont="1" applyFill="1" applyBorder="1" applyAlignment="1">
      <alignment horizontal="center" vertical="center" wrapText="1" readingOrder="1"/>
    </xf>
    <xf numFmtId="0" fontId="57" fillId="0" borderId="1" xfId="0" applyFont="1" applyFill="1" applyBorder="1" applyAlignment="1">
      <alignment horizontal="left" vertical="center" wrapText="1" readingOrder="1"/>
    </xf>
    <xf numFmtId="0" fontId="55" fillId="0" borderId="0" xfId="0" applyFont="1" applyAlignment="1">
      <alignment vertical="center" wrapText="1"/>
    </xf>
    <xf numFmtId="0" fontId="55" fillId="4" borderId="4" xfId="0" applyFont="1" applyFill="1" applyBorder="1" applyAlignment="1">
      <alignment horizontal="center" vertical="center" wrapText="1"/>
    </xf>
    <xf numFmtId="0" fontId="55" fillId="4" borderId="0" xfId="0" applyFont="1" applyFill="1" applyBorder="1" applyAlignment="1">
      <alignment horizontal="center" vertical="center" wrapText="1"/>
    </xf>
    <xf numFmtId="0" fontId="55" fillId="0" borderId="0" xfId="0" applyFont="1" applyAlignment="1">
      <alignment horizontal="center" vertical="center" wrapText="1"/>
    </xf>
    <xf numFmtId="0" fontId="55" fillId="0" borderId="0" xfId="0" applyFont="1" applyFill="1" applyAlignment="1">
      <alignment horizontal="center" vertical="center" wrapText="1"/>
    </xf>
    <xf numFmtId="0" fontId="57" fillId="7" borderId="0" xfId="0" applyFont="1" applyFill="1" applyAlignment="1">
      <alignment horizontal="center" vertical="center" wrapText="1"/>
    </xf>
    <xf numFmtId="0" fontId="57" fillId="4" borderId="0" xfId="0" applyFont="1" applyFill="1" applyAlignment="1">
      <alignment horizontal="center" vertical="center" wrapText="1"/>
    </xf>
    <xf numFmtId="0" fontId="57" fillId="4" borderId="0" xfId="0" applyFont="1" applyFill="1" applyBorder="1" applyAlignment="1">
      <alignment horizontal="center" vertical="center" wrapText="1"/>
    </xf>
    <xf numFmtId="0" fontId="57" fillId="7" borderId="0" xfId="0" applyFont="1" applyFill="1" applyAlignment="1">
      <alignment vertical="center" wrapText="1"/>
    </xf>
    <xf numFmtId="0" fontId="55" fillId="4" borderId="0" xfId="0" applyFont="1" applyFill="1" applyAlignment="1">
      <alignment horizontal="center" vertical="center" wrapText="1"/>
    </xf>
    <xf numFmtId="0" fontId="55" fillId="0" borderId="1" xfId="0" applyFont="1" applyBorder="1" applyAlignment="1">
      <alignment horizontal="left" vertical="center" wrapText="1" readingOrder="1"/>
    </xf>
    <xf numFmtId="0" fontId="57" fillId="69" borderId="1" xfId="0" applyFont="1" applyFill="1" applyBorder="1" applyAlignment="1">
      <alignment horizontal="center" vertical="center"/>
    </xf>
    <xf numFmtId="0" fontId="55" fillId="0" borderId="0" xfId="0" applyFont="1" applyAlignment="1">
      <alignment horizontal="left" vertical="center" wrapText="1" readingOrder="1"/>
    </xf>
    <xf numFmtId="0" fontId="57" fillId="40" borderId="1" xfId="0" applyFont="1" applyFill="1" applyBorder="1" applyAlignment="1">
      <alignment horizontal="center" vertical="center"/>
    </xf>
    <xf numFmtId="0" fontId="57" fillId="0" borderId="0" xfId="0" applyFont="1" applyFill="1" applyBorder="1" applyAlignment="1">
      <alignment horizontal="center" vertical="center" wrapText="1"/>
    </xf>
    <xf numFmtId="2" fontId="55" fillId="0" borderId="0" xfId="0" applyNumberFormat="1" applyFont="1" applyAlignment="1">
      <alignment vertical="center" wrapText="1"/>
    </xf>
    <xf numFmtId="166" fontId="55" fillId="0" borderId="0" xfId="0" applyNumberFormat="1" applyFont="1" applyAlignment="1">
      <alignment vertical="center" wrapText="1"/>
    </xf>
    <xf numFmtId="0" fontId="55" fillId="0" borderId="1" xfId="0" applyFont="1" applyBorder="1" applyAlignment="1">
      <alignment horizontal="center" vertical="center" wrapText="1"/>
    </xf>
    <xf numFmtId="0" fontId="55" fillId="0" borderId="0" xfId="0" applyFont="1" applyBorder="1" applyAlignment="1">
      <alignment horizontal="center" vertical="center" wrapText="1"/>
    </xf>
    <xf numFmtId="0" fontId="61" fillId="6" borderId="1" xfId="0" applyFont="1" applyFill="1" applyBorder="1" applyAlignment="1">
      <alignment horizontal="center" wrapText="1"/>
    </xf>
    <xf numFmtId="0" fontId="55" fillId="0" borderId="0" xfId="0" applyFont="1" applyBorder="1" applyAlignment="1">
      <alignment wrapText="1"/>
    </xf>
    <xf numFmtId="0" fontId="55" fillId="0" borderId="0" xfId="0" applyFont="1" applyFill="1" applyBorder="1" applyAlignment="1">
      <alignment vertical="center" wrapText="1"/>
    </xf>
    <xf numFmtId="0" fontId="60" fillId="0" borderId="0" xfId="0" applyFont="1" applyFill="1" applyBorder="1" applyAlignment="1">
      <alignment horizontal="center" vertical="center" wrapText="1"/>
    </xf>
    <xf numFmtId="0" fontId="55" fillId="0" borderId="0" xfId="0" applyFont="1" applyFill="1" applyBorder="1" applyAlignment="1">
      <alignment horizontal="left" vertical="center" wrapText="1"/>
    </xf>
    <xf numFmtId="0" fontId="55" fillId="10" borderId="0" xfId="0" applyFont="1" applyFill="1" applyBorder="1" applyAlignment="1">
      <alignment vertical="center" wrapText="1"/>
    </xf>
    <xf numFmtId="0" fontId="55" fillId="10" borderId="0" xfId="0" applyFont="1" applyFill="1" applyBorder="1" applyAlignment="1">
      <alignment horizontal="center" vertical="center" wrapText="1"/>
    </xf>
    <xf numFmtId="0" fontId="55" fillId="10" borderId="0" xfId="0" applyFont="1" applyFill="1" applyBorder="1" applyAlignment="1">
      <alignment wrapText="1"/>
    </xf>
    <xf numFmtId="0" fontId="62" fillId="10" borderId="0" xfId="0" applyFont="1" applyFill="1" applyBorder="1" applyAlignment="1">
      <alignment horizontal="center" vertical="center"/>
    </xf>
    <xf numFmtId="0" fontId="55" fillId="10" borderId="0" xfId="0" quotePrefix="1" applyFont="1" applyFill="1" applyBorder="1" applyAlignment="1">
      <alignment horizontal="center" vertical="center" wrapText="1"/>
    </xf>
    <xf numFmtId="0" fontId="62" fillId="10" borderId="0" xfId="0" applyFont="1" applyFill="1" applyBorder="1" applyAlignment="1">
      <alignment horizontal="left" vertical="center"/>
    </xf>
    <xf numFmtId="0" fontId="62" fillId="10" borderId="0" xfId="0" applyFont="1" applyFill="1" applyBorder="1" applyAlignment="1">
      <alignment vertical="center"/>
    </xf>
    <xf numFmtId="0" fontId="55" fillId="10" borderId="0" xfId="0" applyFont="1" applyFill="1" applyBorder="1" applyAlignment="1">
      <alignment horizontal="left" vertical="center"/>
    </xf>
    <xf numFmtId="0" fontId="55" fillId="3" borderId="1" xfId="0" applyFont="1" applyFill="1" applyBorder="1" applyAlignment="1">
      <alignment horizontal="center" vertical="center" wrapText="1" readingOrder="1"/>
    </xf>
    <xf numFmtId="0" fontId="57" fillId="3" borderId="1" xfId="0" applyFont="1" applyFill="1" applyBorder="1" applyAlignment="1">
      <alignment horizontal="center" vertical="center" wrapText="1" readingOrder="1"/>
    </xf>
    <xf numFmtId="0" fontId="57" fillId="30" borderId="1" xfId="0" applyFont="1" applyFill="1" applyBorder="1" applyAlignment="1">
      <alignment horizontal="center" vertical="center" wrapText="1" readingOrder="1"/>
    </xf>
    <xf numFmtId="0" fontId="55" fillId="2" borderId="1" xfId="0" applyFont="1" applyFill="1" applyBorder="1" applyAlignment="1">
      <alignment horizontal="center" vertical="center" wrapText="1" readingOrder="1"/>
    </xf>
    <xf numFmtId="0" fontId="57" fillId="2" borderId="1" xfId="0" applyFont="1" applyFill="1" applyBorder="1" applyAlignment="1">
      <alignment horizontal="center" vertical="center" wrapText="1" readingOrder="1"/>
    </xf>
    <xf numFmtId="0" fontId="57" fillId="40" borderId="1" xfId="0" applyFont="1" applyFill="1" applyBorder="1" applyAlignment="1">
      <alignment horizontal="center" vertical="center" wrapText="1" readingOrder="1"/>
    </xf>
    <xf numFmtId="0" fontId="57" fillId="32" borderId="1" xfId="0" applyFont="1" applyFill="1" applyBorder="1" applyAlignment="1">
      <alignment horizontal="center" vertical="center" wrapText="1" readingOrder="1"/>
    </xf>
    <xf numFmtId="0" fontId="58" fillId="32" borderId="1" xfId="0" applyFont="1" applyFill="1" applyBorder="1" applyAlignment="1">
      <alignment horizontal="left" vertical="center" wrapText="1" readingOrder="1"/>
    </xf>
    <xf numFmtId="0" fontId="57" fillId="2" borderId="7" xfId="0" applyFont="1" applyFill="1" applyBorder="1" applyAlignment="1">
      <alignment horizontal="center" vertical="center" wrapText="1" readingOrder="1"/>
    </xf>
    <xf numFmtId="0" fontId="56" fillId="0" borderId="5" xfId="0" applyFont="1" applyFill="1" applyBorder="1" applyAlignment="1">
      <alignment horizontal="left" vertical="center" wrapText="1" readingOrder="1"/>
    </xf>
    <xf numFmtId="0" fontId="55" fillId="0" borderId="5" xfId="0" applyFont="1" applyFill="1" applyBorder="1" applyAlignment="1">
      <alignment horizontal="left" vertical="center" wrapText="1" readingOrder="1"/>
    </xf>
    <xf numFmtId="0" fontId="57" fillId="0" borderId="5" xfId="0" applyFont="1" applyFill="1" applyBorder="1" applyAlignment="1">
      <alignment horizontal="left" vertical="center" wrapText="1" readingOrder="1"/>
    </xf>
    <xf numFmtId="0" fontId="57" fillId="0" borderId="0" xfId="0" applyFont="1" applyFill="1" applyAlignment="1">
      <alignment horizontal="center" vertical="center" wrapText="1"/>
    </xf>
    <xf numFmtId="0" fontId="57" fillId="0" borderId="0" xfId="0" applyFont="1" applyFill="1" applyAlignment="1">
      <alignment vertical="center" wrapText="1"/>
    </xf>
    <xf numFmtId="0" fontId="55" fillId="0" borderId="0" xfId="0" applyFont="1" applyFill="1" applyAlignment="1">
      <alignment vertical="center" wrapText="1"/>
    </xf>
    <xf numFmtId="0" fontId="61" fillId="0" borderId="0" xfId="0" applyFont="1" applyFill="1" applyBorder="1" applyAlignment="1">
      <alignment horizontal="center" vertical="center" wrapText="1"/>
    </xf>
    <xf numFmtId="0" fontId="61" fillId="0" borderId="0" xfId="0" applyFont="1" applyFill="1" applyBorder="1" applyAlignment="1">
      <alignment horizontal="center" wrapText="1"/>
    </xf>
    <xf numFmtId="0" fontId="1" fillId="0" borderId="0" xfId="0" applyFont="1" applyFill="1" applyBorder="1" applyAlignment="1">
      <alignment horizontal="center"/>
    </xf>
    <xf numFmtId="0" fontId="46" fillId="32" borderId="1" xfId="0" applyFont="1" applyFill="1" applyBorder="1" applyAlignment="1">
      <alignment horizontal="center" vertical="center"/>
    </xf>
    <xf numFmtId="0" fontId="55" fillId="0" borderId="1" xfId="0" applyFont="1" applyFill="1" applyBorder="1" applyAlignment="1">
      <alignment horizontal="center" vertical="center" wrapText="1"/>
    </xf>
    <xf numFmtId="0" fontId="57" fillId="0" borderId="1" xfId="0" applyFont="1" applyFill="1" applyBorder="1" applyAlignment="1">
      <alignment horizontal="center" vertical="center"/>
    </xf>
    <xf numFmtId="0" fontId="55" fillId="0" borderId="0" xfId="0" applyFont="1" applyFill="1" applyAlignment="1">
      <alignment horizontal="center" vertical="center" wrapText="1" readingOrder="1"/>
    </xf>
    <xf numFmtId="0" fontId="63" fillId="14" borderId="1" xfId="0" applyFont="1" applyFill="1" applyBorder="1" applyAlignment="1">
      <alignment horizontal="center" vertical="center" wrapText="1" readingOrder="1"/>
    </xf>
    <xf numFmtId="0" fontId="63" fillId="14" borderId="5" xfId="0" applyFont="1" applyFill="1" applyBorder="1" applyAlignment="1">
      <alignment horizontal="center" vertical="center" wrapText="1" readingOrder="1"/>
    </xf>
    <xf numFmtId="0" fontId="55" fillId="0" borderId="0" xfId="0" applyFont="1" applyFill="1" applyBorder="1" applyAlignment="1">
      <alignment horizontal="center" vertical="center" textRotation="90" wrapText="1"/>
    </xf>
    <xf numFmtId="0" fontId="55" fillId="0" borderId="0" xfId="0" applyFont="1" applyFill="1" applyBorder="1" applyAlignment="1">
      <alignment horizontal="center" vertical="center" wrapText="1"/>
    </xf>
    <xf numFmtId="0" fontId="60" fillId="0" borderId="0" xfId="0" applyFont="1" applyFill="1" applyBorder="1" applyAlignment="1">
      <alignment horizontal="left" vertical="center" wrapText="1"/>
    </xf>
    <xf numFmtId="0" fontId="1" fillId="3" borderId="1" xfId="0" applyFont="1" applyFill="1" applyBorder="1" applyAlignment="1">
      <alignment horizontal="left" vertical="center" wrapText="1" readingOrder="1"/>
    </xf>
    <xf numFmtId="0" fontId="1" fillId="30" borderId="1" xfId="0" applyFont="1" applyFill="1" applyBorder="1" applyAlignment="1">
      <alignment horizontal="left" vertical="center" wrapText="1" readingOrder="1"/>
    </xf>
    <xf numFmtId="0" fontId="58" fillId="30" borderId="1" xfId="0" applyFont="1" applyFill="1" applyBorder="1" applyAlignment="1">
      <alignment horizontal="left" vertical="center" wrapText="1" readingOrder="1"/>
    </xf>
    <xf numFmtId="0" fontId="55" fillId="32" borderId="1" xfId="0" applyFont="1" applyFill="1" applyBorder="1" applyAlignment="1">
      <alignment horizontal="left" vertical="center" wrapText="1"/>
    </xf>
    <xf numFmtId="0" fontId="1" fillId="37" borderId="1" xfId="0" applyFont="1" applyFill="1" applyBorder="1" applyAlignment="1">
      <alignment horizontal="left" vertical="center" wrapText="1" readingOrder="1"/>
    </xf>
    <xf numFmtId="0" fontId="58" fillId="37" borderId="1" xfId="0" applyFont="1" applyFill="1" applyBorder="1" applyAlignment="1">
      <alignment horizontal="left" vertical="center" wrapText="1" readingOrder="1"/>
    </xf>
    <xf numFmtId="0" fontId="55" fillId="32" borderId="1" xfId="0" applyFont="1" applyFill="1" applyBorder="1" applyAlignment="1">
      <alignment horizontal="center" vertical="center" wrapText="1" readingOrder="1"/>
    </xf>
    <xf numFmtId="0" fontId="58" fillId="2" borderId="1" xfId="0" applyFont="1" applyFill="1" applyBorder="1" applyAlignment="1">
      <alignment horizontal="left" vertical="center" wrapText="1" readingOrder="1"/>
    </xf>
    <xf numFmtId="0" fontId="57" fillId="40" borderId="1" xfId="0" applyFont="1" applyFill="1" applyBorder="1" applyAlignment="1">
      <alignment horizontal="left" vertical="center"/>
    </xf>
    <xf numFmtId="0" fontId="57" fillId="40" borderId="1" xfId="0" applyFont="1" applyFill="1" applyBorder="1" applyAlignment="1">
      <alignment horizontal="left" vertical="center" wrapText="1"/>
    </xf>
    <xf numFmtId="0" fontId="1" fillId="2" borderId="1" xfId="0" applyFont="1" applyFill="1" applyBorder="1" applyAlignment="1">
      <alignment horizontal="left" vertical="center" wrapText="1" readingOrder="1"/>
    </xf>
    <xf numFmtId="0" fontId="34" fillId="7" borderId="13" xfId="0" applyFont="1" applyFill="1" applyBorder="1" applyAlignment="1">
      <alignment horizontal="center" vertical="center" wrapText="1"/>
    </xf>
    <xf numFmtId="0" fontId="12" fillId="0" borderId="0" xfId="0" applyFont="1" applyBorder="1" applyAlignment="1">
      <alignment horizontal="left" vertical="top" wrapText="1"/>
    </xf>
    <xf numFmtId="0" fontId="26" fillId="0" borderId="1" xfId="0" applyFont="1" applyFill="1" applyBorder="1" applyAlignment="1">
      <alignment horizontal="center" vertical="center" wrapText="1"/>
    </xf>
    <xf numFmtId="0" fontId="4" fillId="3" borderId="5" xfId="0" quotePrefix="1" applyFont="1" applyFill="1" applyBorder="1" applyAlignment="1">
      <alignment horizontal="center" vertical="center" wrapText="1"/>
    </xf>
    <xf numFmtId="0" fontId="4" fillId="3" borderId="6" xfId="0" quotePrefix="1" applyFont="1" applyFill="1" applyBorder="1" applyAlignment="1">
      <alignment horizontal="center" vertical="center" wrapText="1"/>
    </xf>
    <xf numFmtId="0" fontId="4" fillId="3" borderId="7" xfId="0" quotePrefix="1" applyFont="1" applyFill="1" applyBorder="1" applyAlignment="1">
      <alignment horizontal="center" vertical="center" wrapText="1"/>
    </xf>
    <xf numFmtId="0" fontId="4" fillId="1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3" borderId="5" xfId="0" applyFont="1" applyFill="1" applyBorder="1" applyAlignment="1">
      <alignment horizontal="center" vertical="center"/>
    </xf>
    <xf numFmtId="0" fontId="4" fillId="33" borderId="6" xfId="0" applyFont="1" applyFill="1" applyBorder="1" applyAlignment="1">
      <alignment horizontal="center" vertical="center"/>
    </xf>
    <xf numFmtId="0" fontId="4" fillId="33" borderId="7" xfId="0" applyFont="1" applyFill="1" applyBorder="1" applyAlignment="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24" fillId="10" borderId="3" xfId="0" applyFont="1" applyFill="1" applyBorder="1" applyAlignment="1">
      <alignment horizontal="center" vertical="center" wrapText="1"/>
    </xf>
    <xf numFmtId="0" fontId="24" fillId="10" borderId="4"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4" fillId="10" borderId="5" xfId="0" quotePrefix="1" applyFont="1" applyFill="1" applyBorder="1" applyAlignment="1">
      <alignment horizontal="center" vertical="center" wrapText="1"/>
    </xf>
    <xf numFmtId="0" fontId="4" fillId="10" borderId="6" xfId="0" quotePrefix="1" applyFont="1" applyFill="1" applyBorder="1" applyAlignment="1">
      <alignment horizontal="center" vertical="center" wrapText="1"/>
    </xf>
    <xf numFmtId="0" fontId="4" fillId="10" borderId="7" xfId="0" quotePrefix="1" applyFont="1" applyFill="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31" fillId="0" borderId="5" xfId="0" quotePrefix="1" applyFont="1" applyFill="1" applyBorder="1" applyAlignment="1">
      <alignment horizontal="center" vertical="center" wrapText="1"/>
    </xf>
    <xf numFmtId="0" fontId="31" fillId="0" borderId="7" xfId="0" quotePrefix="1"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9" fillId="62" borderId="5" xfId="0" quotePrefix="1" applyFont="1" applyFill="1" applyBorder="1" applyAlignment="1">
      <alignment horizontal="center" vertical="center" wrapText="1"/>
    </xf>
    <xf numFmtId="0" fontId="9" fillId="62" borderId="6" xfId="0" quotePrefix="1" applyFont="1" applyFill="1" applyBorder="1" applyAlignment="1">
      <alignment horizontal="center" vertical="center" wrapText="1"/>
    </xf>
    <xf numFmtId="0" fontId="9" fillId="41" borderId="5" xfId="0" quotePrefix="1" applyFont="1" applyFill="1" applyBorder="1" applyAlignment="1">
      <alignment horizontal="center" vertical="center" wrapText="1"/>
    </xf>
    <xf numFmtId="0" fontId="9" fillId="41" borderId="6" xfId="0" quotePrefix="1" applyFont="1" applyFill="1" applyBorder="1" applyAlignment="1">
      <alignment horizontal="center" vertical="center" wrapText="1"/>
    </xf>
    <xf numFmtId="0" fontId="9" fillId="41" borderId="7" xfId="0" quotePrefix="1" applyFont="1" applyFill="1" applyBorder="1" applyAlignment="1">
      <alignment horizontal="center" vertical="center" wrapText="1"/>
    </xf>
    <xf numFmtId="0" fontId="9" fillId="53" borderId="5" xfId="0" quotePrefix="1" applyFont="1" applyFill="1" applyBorder="1" applyAlignment="1">
      <alignment horizontal="center" vertical="center" wrapText="1"/>
    </xf>
    <xf numFmtId="0" fontId="9" fillId="53" borderId="7" xfId="0" quotePrefix="1" applyFont="1" applyFill="1" applyBorder="1" applyAlignment="1">
      <alignment horizontal="center" vertical="center" wrapText="1"/>
    </xf>
    <xf numFmtId="0" fontId="9" fillId="52" borderId="5" xfId="0" quotePrefix="1" applyFont="1" applyFill="1" applyBorder="1" applyAlignment="1">
      <alignment horizontal="center" vertical="center" wrapText="1"/>
    </xf>
    <xf numFmtId="0" fontId="9" fillId="52" borderId="7" xfId="0" quotePrefix="1" applyFont="1" applyFill="1" applyBorder="1" applyAlignment="1">
      <alignment horizontal="center" vertical="center" wrapText="1"/>
    </xf>
    <xf numFmtId="0" fontId="9" fillId="56" borderId="5" xfId="0" quotePrefix="1" applyFont="1" applyFill="1" applyBorder="1" applyAlignment="1">
      <alignment horizontal="center" vertical="center" wrapText="1"/>
    </xf>
    <xf numFmtId="0" fontId="9" fillId="56" borderId="7" xfId="0" quotePrefix="1" applyFont="1" applyFill="1" applyBorder="1" applyAlignment="1">
      <alignment horizontal="center" vertical="center" wrapText="1"/>
    </xf>
    <xf numFmtId="0" fontId="9" fillId="20" borderId="5" xfId="0" quotePrefix="1" applyFont="1" applyFill="1" applyBorder="1" applyAlignment="1">
      <alignment horizontal="center" vertical="center" wrapText="1"/>
    </xf>
    <xf numFmtId="0" fontId="9" fillId="20" borderId="7" xfId="0" quotePrefix="1" applyFont="1" applyFill="1" applyBorder="1" applyAlignment="1">
      <alignment horizontal="center" vertical="center" wrapText="1"/>
    </xf>
    <xf numFmtId="0" fontId="9" fillId="47" borderId="5" xfId="0" quotePrefix="1" applyFont="1" applyFill="1" applyBorder="1" applyAlignment="1">
      <alignment horizontal="center" vertical="center" wrapText="1"/>
    </xf>
    <xf numFmtId="0" fontId="9" fillId="47" borderId="7" xfId="0" quotePrefix="1" applyFont="1" applyFill="1" applyBorder="1" applyAlignment="1">
      <alignment horizontal="center" vertical="center" wrapText="1"/>
    </xf>
    <xf numFmtId="0" fontId="9" fillId="6" borderId="5" xfId="0" quotePrefix="1" applyFont="1" applyFill="1" applyBorder="1" applyAlignment="1">
      <alignment horizontal="center" vertical="center" wrapText="1"/>
    </xf>
    <xf numFmtId="0" fontId="9" fillId="6" borderId="7" xfId="0" quotePrefix="1" applyFont="1" applyFill="1" applyBorder="1" applyAlignment="1">
      <alignment horizontal="center" vertical="center" wrapText="1"/>
    </xf>
    <xf numFmtId="0" fontId="9" fillId="12" borderId="5" xfId="0" quotePrefix="1" applyFont="1" applyFill="1" applyBorder="1" applyAlignment="1">
      <alignment horizontal="center" vertical="center" wrapText="1"/>
    </xf>
    <xf numFmtId="0" fontId="9" fillId="12" borderId="6" xfId="0" quotePrefix="1" applyFont="1" applyFill="1" applyBorder="1" applyAlignment="1">
      <alignment horizontal="center" vertical="center" wrapText="1"/>
    </xf>
    <xf numFmtId="0" fontId="9" fillId="12" borderId="7" xfId="0" quotePrefix="1" applyFont="1" applyFill="1" applyBorder="1" applyAlignment="1">
      <alignment horizontal="center" vertical="center" wrapText="1"/>
    </xf>
    <xf numFmtId="0" fontId="9" fillId="48" borderId="5" xfId="0" quotePrefix="1" applyFont="1" applyFill="1" applyBorder="1" applyAlignment="1">
      <alignment horizontal="center" vertical="center" wrapText="1"/>
    </xf>
    <xf numFmtId="0" fontId="9" fillId="48" borderId="7" xfId="0" quotePrefix="1" applyFont="1" applyFill="1" applyBorder="1" applyAlignment="1">
      <alignment horizontal="center" vertical="center" wrapText="1"/>
    </xf>
    <xf numFmtId="0" fontId="9" fillId="56" borderId="6" xfId="0" quotePrefix="1" applyFont="1" applyFill="1" applyBorder="1" applyAlignment="1">
      <alignment horizontal="center" vertical="center" wrapText="1"/>
    </xf>
    <xf numFmtId="0" fontId="9" fillId="20" borderId="6" xfId="0" quotePrefix="1" applyFont="1" applyFill="1" applyBorder="1" applyAlignment="1">
      <alignment horizontal="center" vertical="center" wrapText="1"/>
    </xf>
    <xf numFmtId="0" fontId="9" fillId="15" borderId="5" xfId="0" quotePrefix="1" applyFont="1" applyFill="1" applyBorder="1" applyAlignment="1">
      <alignment horizontal="center" vertical="center" wrapText="1"/>
    </xf>
    <xf numFmtId="0" fontId="9" fillId="15" borderId="6" xfId="0" quotePrefix="1" applyFont="1" applyFill="1" applyBorder="1" applyAlignment="1">
      <alignment horizontal="center" vertical="center" wrapText="1"/>
    </xf>
    <xf numFmtId="0" fontId="9" fillId="15" borderId="7" xfId="0" quotePrefix="1" applyFont="1" applyFill="1" applyBorder="1" applyAlignment="1">
      <alignment horizontal="center" vertical="center" wrapText="1"/>
    </xf>
    <xf numFmtId="0" fontId="9" fillId="26" borderId="5" xfId="0" quotePrefix="1" applyFont="1" applyFill="1" applyBorder="1" applyAlignment="1">
      <alignment horizontal="center" vertical="center" wrapText="1"/>
    </xf>
    <xf numFmtId="0" fontId="9" fillId="26" borderId="7" xfId="0" quotePrefix="1" applyFont="1" applyFill="1" applyBorder="1" applyAlignment="1">
      <alignment horizontal="center" vertical="center" wrapText="1"/>
    </xf>
    <xf numFmtId="0" fontId="9" fillId="55" borderId="5" xfId="0" quotePrefix="1" applyFont="1" applyFill="1" applyBorder="1" applyAlignment="1">
      <alignment horizontal="center" vertical="center" wrapText="1"/>
    </xf>
    <xf numFmtId="0" fontId="9" fillId="55" borderId="7" xfId="0" quotePrefix="1" applyFont="1" applyFill="1" applyBorder="1" applyAlignment="1">
      <alignment horizontal="center" vertical="center" wrapText="1"/>
    </xf>
    <xf numFmtId="0" fontId="9" fillId="66" borderId="5" xfId="0" quotePrefix="1" applyFont="1" applyFill="1" applyBorder="1" applyAlignment="1">
      <alignment horizontal="center" vertical="center" wrapText="1"/>
    </xf>
    <xf numFmtId="0" fontId="9" fillId="66" borderId="7" xfId="0" quotePrefix="1" applyFont="1" applyFill="1" applyBorder="1" applyAlignment="1">
      <alignment horizontal="center" vertical="center" wrapText="1"/>
    </xf>
    <xf numFmtId="0" fontId="31" fillId="0" borderId="5"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7" xfId="0" applyFont="1" applyFill="1" applyBorder="1" applyAlignment="1">
      <alignment horizontal="center" vertical="center"/>
    </xf>
    <xf numFmtId="0" fontId="9" fillId="63" borderId="5" xfId="0" quotePrefix="1" applyFont="1" applyFill="1" applyBorder="1" applyAlignment="1">
      <alignment horizontal="center" vertical="center" wrapText="1"/>
    </xf>
    <xf numFmtId="0" fontId="9" fillId="63" borderId="7" xfId="0" quotePrefix="1" applyFont="1" applyFill="1" applyBorder="1" applyAlignment="1">
      <alignment horizontal="center" vertical="center" wrapText="1"/>
    </xf>
    <xf numFmtId="0" fontId="9" fillId="64" borderId="5" xfId="0" quotePrefix="1" applyFont="1" applyFill="1" applyBorder="1" applyAlignment="1">
      <alignment horizontal="center" vertical="center" wrapText="1"/>
    </xf>
    <xf numFmtId="0" fontId="9" fillId="64" borderId="7" xfId="0" quotePrefix="1" applyFont="1" applyFill="1" applyBorder="1" applyAlignment="1">
      <alignment horizontal="center" vertical="center" wrapText="1"/>
    </xf>
    <xf numFmtId="0" fontId="9" fillId="60" borderId="5" xfId="0" quotePrefix="1" applyFont="1" applyFill="1" applyBorder="1" applyAlignment="1">
      <alignment horizontal="center" vertical="center" wrapText="1"/>
    </xf>
    <xf numFmtId="0" fontId="9" fillId="60" borderId="7" xfId="0" quotePrefix="1" applyFont="1" applyFill="1" applyBorder="1" applyAlignment="1">
      <alignment horizontal="center" vertical="center" wrapText="1"/>
    </xf>
    <xf numFmtId="0" fontId="9" fillId="57" borderId="5" xfId="0" quotePrefix="1" applyFont="1" applyFill="1" applyBorder="1" applyAlignment="1">
      <alignment horizontal="center" vertical="center" wrapText="1"/>
    </xf>
    <xf numFmtId="0" fontId="9" fillId="57" borderId="7" xfId="0" quotePrefix="1" applyFont="1" applyFill="1" applyBorder="1" applyAlignment="1">
      <alignment horizontal="center" vertical="center" wrapText="1"/>
    </xf>
    <xf numFmtId="0" fontId="9" fillId="45" borderId="5" xfId="0" quotePrefix="1" applyFont="1" applyFill="1" applyBorder="1" applyAlignment="1">
      <alignment horizontal="center" vertical="center" wrapText="1"/>
    </xf>
    <xf numFmtId="0" fontId="9" fillId="45" borderId="7" xfId="0" quotePrefix="1" applyFont="1" applyFill="1" applyBorder="1" applyAlignment="1">
      <alignment horizontal="center" vertical="center" wrapText="1"/>
    </xf>
    <xf numFmtId="0" fontId="9" fillId="50" borderId="5" xfId="0" quotePrefix="1" applyFont="1" applyFill="1" applyBorder="1" applyAlignment="1">
      <alignment horizontal="center" vertical="center" wrapText="1"/>
    </xf>
    <xf numFmtId="0" fontId="9" fillId="50" borderId="7" xfId="0" quotePrefix="1" applyFont="1" applyFill="1" applyBorder="1" applyAlignment="1">
      <alignment horizontal="center" vertical="center" wrapText="1"/>
    </xf>
    <xf numFmtId="0" fontId="9" fillId="54" borderId="5" xfId="0" quotePrefix="1" applyFont="1" applyFill="1" applyBorder="1" applyAlignment="1">
      <alignment horizontal="center" vertical="center" wrapText="1"/>
    </xf>
    <xf numFmtId="0" fontId="9" fillId="54" borderId="7" xfId="0" quotePrefix="1" applyFont="1" applyFill="1" applyBorder="1" applyAlignment="1">
      <alignment horizontal="center" vertical="center" wrapText="1"/>
    </xf>
    <xf numFmtId="0" fontId="9" fillId="42" borderId="5" xfId="0" quotePrefix="1" applyFont="1" applyFill="1" applyBorder="1" applyAlignment="1">
      <alignment horizontal="center" vertical="center" wrapText="1"/>
    </xf>
    <xf numFmtId="0" fontId="9" fillId="42" borderId="7" xfId="0" quotePrefix="1" applyFont="1" applyFill="1" applyBorder="1" applyAlignment="1">
      <alignment horizontal="center" vertical="center" wrapText="1"/>
    </xf>
    <xf numFmtId="0" fontId="9" fillId="58" borderId="5" xfId="0" quotePrefix="1" applyFont="1" applyFill="1" applyBorder="1" applyAlignment="1">
      <alignment horizontal="center" vertical="center" wrapText="1"/>
    </xf>
    <xf numFmtId="0" fontId="9" fillId="58" borderId="6" xfId="0" quotePrefix="1" applyFont="1" applyFill="1" applyBorder="1" applyAlignment="1">
      <alignment horizontal="center" vertical="center" wrapText="1"/>
    </xf>
    <xf numFmtId="0" fontId="9" fillId="58" borderId="7" xfId="0" quotePrefix="1" applyFont="1" applyFill="1" applyBorder="1" applyAlignment="1">
      <alignment horizontal="center" vertical="center" wrapText="1"/>
    </xf>
    <xf numFmtId="0" fontId="9" fillId="59" borderId="5" xfId="0" quotePrefix="1" applyFont="1" applyFill="1" applyBorder="1" applyAlignment="1">
      <alignment horizontal="center" vertical="center" wrapText="1"/>
    </xf>
    <xf numFmtId="0" fontId="9" fillId="59" borderId="7" xfId="0" quotePrefix="1" applyFont="1" applyFill="1" applyBorder="1" applyAlignment="1">
      <alignment horizontal="center" vertical="center" wrapText="1"/>
    </xf>
    <xf numFmtId="0" fontId="9" fillId="5" borderId="5" xfId="0" quotePrefix="1" applyFont="1" applyFill="1" applyBorder="1" applyAlignment="1">
      <alignment horizontal="center" vertical="center" wrapText="1"/>
    </xf>
    <xf numFmtId="0" fontId="9" fillId="5" borderId="7" xfId="0" quotePrefix="1" applyFont="1" applyFill="1" applyBorder="1" applyAlignment="1">
      <alignment horizontal="center" vertical="center" wrapText="1"/>
    </xf>
    <xf numFmtId="0" fontId="31" fillId="0" borderId="1" xfId="0" quotePrefix="1" applyFont="1" applyFill="1" applyBorder="1" applyAlignment="1">
      <alignment horizontal="center" vertical="center" wrapText="1"/>
    </xf>
    <xf numFmtId="0" fontId="31" fillId="0" borderId="1" xfId="0" applyFont="1" applyFill="1" applyBorder="1" applyAlignment="1">
      <alignment horizontal="center" vertical="center" wrapText="1"/>
    </xf>
    <xf numFmtId="0" fontId="9" fillId="58" borderId="1" xfId="0" applyFont="1" applyFill="1" applyBorder="1" applyAlignment="1">
      <alignment horizontal="center" vertical="center" wrapText="1"/>
    </xf>
    <xf numFmtId="0" fontId="9" fillId="67" borderId="1" xfId="0" applyFont="1" applyFill="1" applyBorder="1" applyAlignment="1">
      <alignment horizontal="center" vertical="center" wrapText="1"/>
    </xf>
    <xf numFmtId="0" fontId="9" fillId="49" borderId="5" xfId="0" quotePrefix="1" applyFont="1" applyFill="1" applyBorder="1" applyAlignment="1">
      <alignment horizontal="center" vertical="center" wrapText="1"/>
    </xf>
    <xf numFmtId="0" fontId="9" fillId="49" borderId="7" xfId="0" quotePrefix="1" applyFont="1" applyFill="1" applyBorder="1" applyAlignment="1">
      <alignment horizontal="center" vertical="center" wrapText="1"/>
    </xf>
    <xf numFmtId="0" fontId="9" fillId="65" borderId="5" xfId="0" quotePrefix="1" applyFont="1" applyFill="1" applyBorder="1" applyAlignment="1">
      <alignment horizontal="center" vertical="center" wrapText="1"/>
    </xf>
    <xf numFmtId="0" fontId="9" fillId="65" borderId="7" xfId="0" quotePrefix="1"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48" borderId="5" xfId="0" applyFont="1" applyFill="1" applyBorder="1" applyAlignment="1">
      <alignment horizontal="center" vertical="center" wrapText="1"/>
    </xf>
    <xf numFmtId="0" fontId="9" fillId="48" borderId="6" xfId="0" applyFont="1" applyFill="1" applyBorder="1" applyAlignment="1">
      <alignment horizontal="center" vertical="center" wrapText="1"/>
    </xf>
    <xf numFmtId="0" fontId="9" fillId="48" borderId="7" xfId="0" applyFont="1" applyFill="1" applyBorder="1" applyAlignment="1">
      <alignment horizontal="center" vertical="center" wrapText="1"/>
    </xf>
    <xf numFmtId="0" fontId="19" fillId="6" borderId="5" xfId="2" applyFont="1" applyFill="1" applyBorder="1" applyAlignment="1">
      <alignment horizontal="center"/>
    </xf>
    <xf numFmtId="0" fontId="19" fillId="6" borderId="7" xfId="2" applyFont="1" applyFill="1" applyBorder="1" applyAlignment="1">
      <alignment horizontal="center"/>
    </xf>
    <xf numFmtId="0" fontId="10" fillId="0" borderId="0" xfId="2" applyFont="1" applyAlignment="1">
      <alignment horizontal="center"/>
    </xf>
    <xf numFmtId="0" fontId="2" fillId="4" borderId="1" xfId="0" applyFont="1" applyFill="1" applyBorder="1" applyAlignment="1">
      <alignment horizontal="center"/>
    </xf>
    <xf numFmtId="0" fontId="0" fillId="30" borderId="3" xfId="0" applyFill="1" applyBorder="1" applyAlignment="1">
      <alignment horizontal="center" vertical="center" wrapText="1"/>
    </xf>
    <xf numFmtId="0" fontId="0" fillId="30" borderId="2" xfId="0" applyFill="1" applyBorder="1" applyAlignment="1">
      <alignment horizontal="center" vertical="center" wrapText="1"/>
    </xf>
    <xf numFmtId="0" fontId="19" fillId="0" borderId="1" xfId="2" applyFont="1" applyBorder="1" applyAlignment="1">
      <alignment horizontal="center" vertical="center"/>
    </xf>
    <xf numFmtId="0" fontId="2" fillId="0" borderId="1" xfId="0" applyFont="1" applyBorder="1" applyAlignment="1">
      <alignment horizontal="center" vertical="center"/>
    </xf>
    <xf numFmtId="0" fontId="0" fillId="6" borderId="3" xfId="0" applyFill="1" applyBorder="1" applyAlignment="1">
      <alignment horizontal="center" vertical="center" wrapText="1"/>
    </xf>
    <xf numFmtId="0" fontId="0" fillId="6" borderId="2" xfId="0" applyFill="1" applyBorder="1" applyAlignment="1">
      <alignment horizontal="center" vertical="center" wrapText="1"/>
    </xf>
    <xf numFmtId="0" fontId="0" fillId="6" borderId="4" xfId="0" applyFill="1" applyBorder="1" applyAlignment="1">
      <alignment horizontal="center" vertical="center" wrapText="1"/>
    </xf>
    <xf numFmtId="0" fontId="0" fillId="3" borderId="3" xfId="0" applyFill="1" applyBorder="1" applyAlignment="1">
      <alignment horizontal="center"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28" fillId="0" borderId="0" xfId="0" applyFont="1" applyAlignment="1">
      <alignment horizontal="center" vertical="center" wrapText="1"/>
    </xf>
    <xf numFmtId="0" fontId="25" fillId="0" borderId="0" xfId="0" applyFont="1" applyAlignment="1">
      <alignment horizontal="left" vertical="center" wrapText="1"/>
    </xf>
    <xf numFmtId="0" fontId="29" fillId="0" borderId="1" xfId="0" applyFont="1" applyBorder="1" applyAlignment="1">
      <alignment horizontal="center" vertical="center" textRotation="90" wrapText="1"/>
    </xf>
    <xf numFmtId="0" fontId="29" fillId="0" borderId="3"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4" xfId="0" applyFont="1" applyBorder="1" applyAlignment="1">
      <alignment horizontal="center" vertical="center" wrapText="1"/>
    </xf>
    <xf numFmtId="0" fontId="25" fillId="0" borderId="0" xfId="0" applyFont="1" applyAlignment="1">
      <alignment horizontal="center" vertical="center" wrapText="1"/>
    </xf>
    <xf numFmtId="0" fontId="4" fillId="0" borderId="0" xfId="3" applyFont="1" applyFill="1" applyAlignment="1">
      <alignment horizontal="center"/>
    </xf>
    <xf numFmtId="0" fontId="60" fillId="0" borderId="0" xfId="0" applyFont="1" applyFill="1" applyBorder="1" applyAlignment="1">
      <alignment horizontal="left" vertical="center" wrapText="1"/>
    </xf>
    <xf numFmtId="0" fontId="63" fillId="14" borderId="5" xfId="0" applyFont="1" applyFill="1" applyBorder="1" applyAlignment="1">
      <alignment horizontal="center" vertical="center" wrapText="1" readingOrder="1"/>
    </xf>
    <xf numFmtId="0" fontId="63" fillId="14" borderId="6" xfId="0" applyFont="1" applyFill="1" applyBorder="1" applyAlignment="1">
      <alignment horizontal="center" vertical="center" wrapText="1" readingOrder="1"/>
    </xf>
    <xf numFmtId="0" fontId="63" fillId="14" borderId="1" xfId="0" applyFont="1" applyFill="1" applyBorder="1" applyAlignment="1">
      <alignment horizontal="center" vertical="center" wrapText="1" readingOrder="1"/>
    </xf>
    <xf numFmtId="0" fontId="63" fillId="14" borderId="7" xfId="0" applyFont="1" applyFill="1" applyBorder="1" applyAlignment="1">
      <alignment horizontal="center" vertical="center" wrapText="1" readingOrder="1"/>
    </xf>
    <xf numFmtId="0" fontId="55" fillId="0" borderId="0" xfId="0" applyFont="1" applyFill="1" applyBorder="1" applyAlignment="1">
      <alignment horizontal="center" vertical="center" textRotation="90" wrapText="1"/>
    </xf>
    <xf numFmtId="0" fontId="55" fillId="0" borderId="0" xfId="0" applyFont="1" applyFill="1" applyBorder="1" applyAlignment="1">
      <alignment horizontal="center" vertical="center" wrapText="1"/>
    </xf>
    <xf numFmtId="0" fontId="60" fillId="10" borderId="0" xfId="0" applyFont="1" applyFill="1" applyBorder="1" applyAlignment="1">
      <alignment horizontal="center" vertical="center" wrapText="1"/>
    </xf>
    <xf numFmtId="0" fontId="55" fillId="66" borderId="1" xfId="0" applyFont="1" applyFill="1" applyBorder="1" applyAlignment="1">
      <alignment horizontal="center" vertical="center" wrapText="1"/>
    </xf>
    <xf numFmtId="0" fontId="61" fillId="66" borderId="1" xfId="0" applyFont="1" applyFill="1" applyBorder="1" applyAlignment="1">
      <alignment vertical="center"/>
    </xf>
    <xf numFmtId="0" fontId="1" fillId="66" borderId="1" xfId="0" applyFont="1" applyFill="1" applyBorder="1" applyAlignment="1">
      <alignment horizontal="center"/>
    </xf>
    <xf numFmtId="1" fontId="55" fillId="66" borderId="1" xfId="0" applyNumberFormat="1" applyFont="1" applyFill="1" applyBorder="1" applyAlignment="1">
      <alignment horizontal="center" vertical="center" wrapText="1"/>
    </xf>
    <xf numFmtId="0" fontId="1" fillId="66" borderId="1" xfId="0" applyFont="1" applyFill="1" applyBorder="1" applyAlignment="1">
      <alignment vertical="center"/>
    </xf>
    <xf numFmtId="0" fontId="55" fillId="71" borderId="1" xfId="0" applyFont="1" applyFill="1" applyBorder="1" applyAlignment="1">
      <alignment horizontal="center" vertical="center" wrapText="1"/>
    </xf>
    <xf numFmtId="0" fontId="61" fillId="71" borderId="1" xfId="0" applyFont="1" applyFill="1" applyBorder="1" applyAlignment="1">
      <alignment vertical="center"/>
    </xf>
    <xf numFmtId="0" fontId="1" fillId="71" borderId="1" xfId="0" applyFont="1" applyFill="1" applyBorder="1" applyAlignment="1">
      <alignment horizontal="center"/>
    </xf>
    <xf numFmtId="1" fontId="55" fillId="71" borderId="1" xfId="0" applyNumberFormat="1" applyFont="1" applyFill="1" applyBorder="1" applyAlignment="1">
      <alignment horizontal="center" vertical="center" wrapText="1"/>
    </xf>
    <xf numFmtId="0" fontId="1" fillId="71" borderId="1" xfId="0" applyFont="1" applyFill="1" applyBorder="1" applyAlignment="1">
      <alignment vertical="center"/>
    </xf>
    <xf numFmtId="0" fontId="61" fillId="0" borderId="1" xfId="0" applyFont="1" applyFill="1" applyBorder="1" applyAlignment="1">
      <alignment horizontal="center" vertical="center" wrapText="1"/>
    </xf>
    <xf numFmtId="0" fontId="55" fillId="0" borderId="1" xfId="0" applyFont="1" applyFill="1" applyBorder="1" applyAlignment="1">
      <alignment vertical="center" wrapText="1"/>
    </xf>
    <xf numFmtId="0" fontId="61" fillId="0" borderId="1" xfId="0" applyFont="1" applyFill="1" applyBorder="1" applyAlignment="1">
      <alignment horizontal="center" wrapText="1"/>
    </xf>
    <xf numFmtId="0" fontId="64" fillId="70" borderId="0" xfId="6" applyAlignment="1">
      <alignment horizontal="center" vertical="center"/>
    </xf>
    <xf numFmtId="0" fontId="65" fillId="0" borderId="0" xfId="0" applyFont="1" applyAlignment="1">
      <alignment horizontal="center" vertical="center" wrapText="1"/>
    </xf>
  </cellXfs>
  <cellStyles count="7">
    <cellStyle name="Comma" xfId="1" builtinId="3"/>
    <cellStyle name="Comma 2" xfId="5"/>
    <cellStyle name="Good" xfId="6" builtinId="26"/>
    <cellStyle name="Normal" xfId="0" builtinId="0"/>
    <cellStyle name="Normal 2" xfId="4"/>
    <cellStyle name="Normal 3 2" xfId="2"/>
    <cellStyle name="Normal 4" xfId="3"/>
  </cellStyles>
  <dxfs count="0"/>
  <tableStyles count="0" defaultTableStyle="TableStyleMedium2" defaultPivotStyle="PivotStyleLight16"/>
  <colors>
    <mruColors>
      <color rgb="FF9966FF"/>
      <color rgb="FFCCFF33"/>
      <color rgb="FFCC99FF"/>
      <color rgb="FFFFFF00"/>
      <color rgb="FF66FFFF"/>
      <color rgb="FFFF66CC"/>
      <color rgb="FF00FFCC"/>
      <color rgb="FF00CC00"/>
      <color rgb="FF339933"/>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DIstribusi!A1"/></Relationships>
</file>

<file path=xl/drawings/drawing1.xml><?xml version="1.0" encoding="utf-8"?>
<xdr:wsDr xmlns:xdr="http://schemas.openxmlformats.org/drawingml/2006/spreadsheetDrawing" xmlns:a="http://schemas.openxmlformats.org/drawingml/2006/main">
  <xdr:twoCellAnchor>
    <xdr:from>
      <xdr:col>13</xdr:col>
      <xdr:colOff>0</xdr:colOff>
      <xdr:row>2</xdr:row>
      <xdr:rowOff>0</xdr:rowOff>
    </xdr:from>
    <xdr:to>
      <xdr:col>13</xdr:col>
      <xdr:colOff>819150</xdr:colOff>
      <xdr:row>3</xdr:row>
      <xdr:rowOff>0</xdr:rowOff>
    </xdr:to>
    <xdr:sp macro="" textlink="">
      <xdr:nvSpPr>
        <xdr:cNvPr id="2" name="Oval 1">
          <a:hlinkClick xmlns:r="http://schemas.openxmlformats.org/officeDocument/2006/relationships" r:id="rId1"/>
          <a:extLst>
            <a:ext uri="{FF2B5EF4-FFF2-40B4-BE49-F238E27FC236}">
              <a16:creationId xmlns:a16="http://schemas.microsoft.com/office/drawing/2014/main" xmlns="" id="{00000000-0008-0000-0400-000002000000}"/>
            </a:ext>
          </a:extLst>
        </xdr:cNvPr>
        <xdr:cNvSpPr/>
      </xdr:nvSpPr>
      <xdr:spPr>
        <a:xfrm>
          <a:off x="7267575" y="381000"/>
          <a:ext cx="819150" cy="800100"/>
        </a:xfrm>
        <a:prstGeom prst="ellipse">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id-ID" sz="1050" b="1">
              <a:solidFill>
                <a:sysClr val="windowText" lastClr="000000"/>
              </a:solidFill>
              <a:latin typeface="Times New Roman" pitchFamily="18" charset="0"/>
              <a:cs typeface="Times New Roman" pitchFamily="18" charset="0"/>
            </a:rPr>
            <a:t>BACK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2"/>
  <sheetViews>
    <sheetView topLeftCell="A7" zoomScale="85" zoomScaleNormal="85" workbookViewId="0">
      <selection activeCell="D14" sqref="D14"/>
    </sheetView>
  </sheetViews>
  <sheetFormatPr defaultColWidth="10.28515625" defaultRowHeight="15.75" x14ac:dyDescent="0.25"/>
  <cols>
    <col min="1" max="1" width="10.28515625" style="10"/>
    <col min="2" max="2" width="7.42578125" style="17" customWidth="1"/>
    <col min="3" max="3" width="38.140625" style="10" customWidth="1"/>
    <col min="4" max="4" width="52.28515625" style="10" customWidth="1"/>
    <col min="5" max="16384" width="10.28515625" style="10"/>
  </cols>
  <sheetData>
    <row r="1" spans="2:9" ht="27.75" customHeight="1" x14ac:dyDescent="0.25">
      <c r="B1" s="485" t="s">
        <v>92</v>
      </c>
      <c r="C1" s="485"/>
      <c r="D1" s="485"/>
      <c r="E1" s="11"/>
      <c r="F1" s="11"/>
      <c r="G1" s="11"/>
      <c r="H1" s="11"/>
      <c r="I1" s="11"/>
    </row>
    <row r="2" spans="2:9" ht="30" customHeight="1" x14ac:dyDescent="0.25">
      <c r="B2" s="12" t="s">
        <v>0</v>
      </c>
      <c r="C2" s="12" t="s">
        <v>12</v>
      </c>
      <c r="D2" s="12" t="s">
        <v>13</v>
      </c>
    </row>
    <row r="3" spans="2:9" s="13" customFormat="1" ht="18" customHeight="1" x14ac:dyDescent="0.25">
      <c r="B3" s="14" t="s">
        <v>8</v>
      </c>
      <c r="C3" s="14" t="s">
        <v>9</v>
      </c>
      <c r="D3" s="14" t="s">
        <v>10</v>
      </c>
    </row>
    <row r="4" spans="2:9" ht="75.75" customHeight="1" x14ac:dyDescent="0.25">
      <c r="B4" s="15">
        <v>1</v>
      </c>
      <c r="C4" s="16" t="s">
        <v>177</v>
      </c>
      <c r="D4" s="16" t="s">
        <v>186</v>
      </c>
    </row>
    <row r="5" spans="2:9" ht="94.5" x14ac:dyDescent="0.25">
      <c r="B5" s="15">
        <v>2</v>
      </c>
      <c r="C5" s="16" t="s">
        <v>178</v>
      </c>
      <c r="D5" s="16" t="s">
        <v>185</v>
      </c>
    </row>
    <row r="6" spans="2:9" s="193" customFormat="1" ht="72.75" customHeight="1" x14ac:dyDescent="0.25">
      <c r="B6" s="15">
        <v>3</v>
      </c>
      <c r="C6" s="16" t="s">
        <v>179</v>
      </c>
      <c r="D6" s="16" t="s">
        <v>184</v>
      </c>
    </row>
    <row r="7" spans="2:9" s="193" customFormat="1" ht="72.75" customHeight="1" x14ac:dyDescent="0.25">
      <c r="B7" s="15">
        <v>4</v>
      </c>
      <c r="C7" s="16" t="s">
        <v>180</v>
      </c>
      <c r="D7" s="16" t="s">
        <v>182</v>
      </c>
    </row>
    <row r="8" spans="2:9" ht="80.25" customHeight="1" x14ac:dyDescent="0.25">
      <c r="B8" s="15">
        <v>5</v>
      </c>
      <c r="C8" s="16" t="s">
        <v>181</v>
      </c>
      <c r="D8" s="16" t="s">
        <v>183</v>
      </c>
    </row>
    <row r="12" spans="2:9" x14ac:dyDescent="0.25">
      <c r="D12" s="486"/>
    </row>
    <row r="13" spans="2:9" ht="29.25" customHeight="1" x14ac:dyDescent="0.25">
      <c r="D13" s="486"/>
    </row>
    <row r="14" spans="2:9" ht="63" x14ac:dyDescent="0.25">
      <c r="C14" s="10" t="s">
        <v>400</v>
      </c>
      <c r="D14" s="10" t="s">
        <v>401</v>
      </c>
    </row>
    <row r="17" spans="2:2" x14ac:dyDescent="0.25">
      <c r="B17" s="10"/>
    </row>
    <row r="18" spans="2:2" x14ac:dyDescent="0.25">
      <c r="B18" s="10"/>
    </row>
    <row r="19" spans="2:2" x14ac:dyDescent="0.25">
      <c r="B19" s="10"/>
    </row>
    <row r="20" spans="2:2" x14ac:dyDescent="0.25">
      <c r="B20" s="10"/>
    </row>
    <row r="21" spans="2:2" x14ac:dyDescent="0.25">
      <c r="B21" s="10"/>
    </row>
    <row r="22" spans="2:2" x14ac:dyDescent="0.25">
      <c r="B22" s="10"/>
    </row>
    <row r="23" spans="2:2" x14ac:dyDescent="0.25">
      <c r="B23" s="10"/>
    </row>
    <row r="24" spans="2:2" x14ac:dyDescent="0.25">
      <c r="B24" s="10"/>
    </row>
    <row r="25" spans="2:2" x14ac:dyDescent="0.25">
      <c r="B25" s="10"/>
    </row>
    <row r="26" spans="2:2" x14ac:dyDescent="0.25">
      <c r="B26" s="10"/>
    </row>
    <row r="27" spans="2:2" x14ac:dyDescent="0.25">
      <c r="B27" s="10"/>
    </row>
    <row r="28" spans="2:2" x14ac:dyDescent="0.25">
      <c r="B28" s="10"/>
    </row>
    <row r="29" spans="2:2" x14ac:dyDescent="0.25">
      <c r="B29" s="10"/>
    </row>
    <row r="30" spans="2:2" x14ac:dyDescent="0.25">
      <c r="B30" s="10"/>
    </row>
    <row r="31" spans="2:2" x14ac:dyDescent="0.25">
      <c r="B31" s="10"/>
    </row>
    <row r="32" spans="2:2" x14ac:dyDescent="0.25">
      <c r="B32" s="10"/>
    </row>
    <row r="33" spans="2:2" x14ac:dyDescent="0.25">
      <c r="B33" s="10"/>
    </row>
    <row r="34" spans="2:2" x14ac:dyDescent="0.25">
      <c r="B34" s="10"/>
    </row>
    <row r="35" spans="2:2" x14ac:dyDescent="0.25">
      <c r="B35" s="10"/>
    </row>
    <row r="36" spans="2:2" x14ac:dyDescent="0.25">
      <c r="B36" s="10"/>
    </row>
    <row r="37" spans="2:2" x14ac:dyDescent="0.25">
      <c r="B37" s="10"/>
    </row>
    <row r="38" spans="2:2" x14ac:dyDescent="0.25">
      <c r="B38" s="10"/>
    </row>
    <row r="39" spans="2:2" x14ac:dyDescent="0.25">
      <c r="B39" s="10"/>
    </row>
    <row r="40" spans="2:2" x14ac:dyDescent="0.25">
      <c r="B40" s="10"/>
    </row>
    <row r="41" spans="2:2" x14ac:dyDescent="0.25">
      <c r="B41" s="10"/>
    </row>
    <row r="42" spans="2:2" x14ac:dyDescent="0.25">
      <c r="B42" s="10"/>
    </row>
  </sheetData>
  <mergeCells count="2">
    <mergeCell ref="B1:D1"/>
    <mergeCell ref="D12:D13"/>
  </mergeCells>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zoomScale="90" zoomScaleNormal="55" workbookViewId="0">
      <pane ySplit="3" topLeftCell="A4" activePane="bottomLeft" state="frozen"/>
      <selection pane="bottomLeft" activeCell="D31" sqref="D31"/>
    </sheetView>
  </sheetViews>
  <sheetFormatPr defaultColWidth="10.28515625" defaultRowHeight="15" x14ac:dyDescent="0.25"/>
  <cols>
    <col min="1" max="1" width="4.28515625" style="30" bestFit="1" customWidth="1"/>
    <col min="2" max="2" width="15.42578125" style="30" bestFit="1" customWidth="1"/>
    <col min="3" max="3" width="31.7109375" style="30" bestFit="1" customWidth="1"/>
    <col min="4" max="4" width="25.28515625" style="30" customWidth="1"/>
    <col min="5" max="5" width="37.85546875" style="31" customWidth="1"/>
    <col min="6" max="6" width="36.140625" style="32" customWidth="1"/>
    <col min="7" max="7" width="10.140625" style="66" bestFit="1" customWidth="1"/>
    <col min="8" max="8" width="9.85546875" style="66" bestFit="1" customWidth="1"/>
    <col min="9" max="10" width="9.85546875" style="66" customWidth="1"/>
    <col min="11" max="11" width="9.85546875" style="66" bestFit="1" customWidth="1"/>
    <col min="12" max="16384" width="10.28515625" style="30"/>
  </cols>
  <sheetData>
    <row r="1" spans="1:11" s="18" customFormat="1" ht="47.25" customHeight="1" x14ac:dyDescent="0.2">
      <c r="A1" s="9"/>
      <c r="B1" s="487" t="s">
        <v>14</v>
      </c>
      <c r="C1" s="487"/>
      <c r="D1" s="487"/>
      <c r="E1" s="487"/>
      <c r="F1" s="487"/>
      <c r="G1" s="58"/>
      <c r="H1" s="58"/>
      <c r="I1" s="162"/>
      <c r="J1" s="162"/>
      <c r="K1" s="58"/>
    </row>
    <row r="2" spans="1:11" s="19" customFormat="1" ht="28.5" x14ac:dyDescent="0.25">
      <c r="A2" s="4" t="s">
        <v>0</v>
      </c>
      <c r="B2" s="4" t="s">
        <v>15</v>
      </c>
      <c r="C2" s="4" t="s">
        <v>16</v>
      </c>
      <c r="D2" s="4" t="s">
        <v>17</v>
      </c>
      <c r="E2" s="4" t="s">
        <v>18</v>
      </c>
      <c r="F2" s="83" t="s">
        <v>224</v>
      </c>
      <c r="G2" s="58" t="s">
        <v>19</v>
      </c>
      <c r="H2" s="162" t="s">
        <v>19</v>
      </c>
      <c r="I2" s="162" t="s">
        <v>19</v>
      </c>
      <c r="J2" s="162" t="s">
        <v>19</v>
      </c>
      <c r="K2" s="162" t="s">
        <v>19</v>
      </c>
    </row>
    <row r="3" spans="1:11" s="22" customFormat="1" ht="85.5" x14ac:dyDescent="0.25">
      <c r="A3" s="5" t="s">
        <v>8</v>
      </c>
      <c r="B3" s="5" t="s">
        <v>9</v>
      </c>
      <c r="C3" s="5" t="s">
        <v>10</v>
      </c>
      <c r="D3" s="5" t="s">
        <v>20</v>
      </c>
      <c r="E3" s="5" t="s">
        <v>21</v>
      </c>
      <c r="F3" s="20" t="s">
        <v>22</v>
      </c>
      <c r="G3" s="21" t="s">
        <v>177</v>
      </c>
      <c r="H3" s="21" t="s">
        <v>187</v>
      </c>
      <c r="I3" s="21" t="s">
        <v>188</v>
      </c>
      <c r="J3" s="21" t="s">
        <v>189</v>
      </c>
      <c r="K3" s="21" t="s">
        <v>190</v>
      </c>
    </row>
    <row r="4" spans="1:11" s="23" customFormat="1" x14ac:dyDescent="0.25">
      <c r="A4" s="488" t="s">
        <v>23</v>
      </c>
      <c r="B4" s="489"/>
      <c r="C4" s="489"/>
      <c r="D4" s="489"/>
      <c r="E4" s="489"/>
      <c r="F4" s="489"/>
      <c r="G4" s="489"/>
      <c r="H4" s="489"/>
      <c r="I4" s="489"/>
      <c r="J4" s="489"/>
      <c r="K4" s="490"/>
    </row>
    <row r="5" spans="1:11" s="23" customFormat="1" ht="45" x14ac:dyDescent="0.25">
      <c r="A5" s="4">
        <v>1</v>
      </c>
      <c r="B5" s="24"/>
      <c r="C5" s="166" t="s">
        <v>35</v>
      </c>
      <c r="D5" s="24"/>
      <c r="E5" s="24"/>
      <c r="F5" s="166" t="s">
        <v>35</v>
      </c>
      <c r="G5" s="64" t="s">
        <v>64</v>
      </c>
      <c r="H5" s="64" t="s">
        <v>64</v>
      </c>
      <c r="I5" s="67" t="s">
        <v>64</v>
      </c>
      <c r="J5" s="67" t="s">
        <v>64</v>
      </c>
      <c r="K5" s="64" t="s">
        <v>64</v>
      </c>
    </row>
    <row r="6" spans="1:11" s="23" customFormat="1" ht="60" x14ac:dyDescent="0.25">
      <c r="A6" s="4">
        <v>2</v>
      </c>
      <c r="B6" s="24"/>
      <c r="C6" s="166" t="s">
        <v>36</v>
      </c>
      <c r="D6" s="24"/>
      <c r="E6" s="24"/>
      <c r="F6" s="166" t="s">
        <v>36</v>
      </c>
      <c r="G6" s="64" t="s">
        <v>64</v>
      </c>
      <c r="H6" s="64" t="s">
        <v>64</v>
      </c>
      <c r="I6" s="194" t="s">
        <v>64</v>
      </c>
      <c r="J6" s="194" t="s">
        <v>64</v>
      </c>
      <c r="K6" s="64" t="s">
        <v>64</v>
      </c>
    </row>
    <row r="7" spans="1:11" s="23" customFormat="1" ht="75" x14ac:dyDescent="0.25">
      <c r="A7" s="4">
        <v>3</v>
      </c>
      <c r="B7" s="24"/>
      <c r="C7" s="166" t="s">
        <v>37</v>
      </c>
      <c r="D7" s="24"/>
      <c r="E7" s="24"/>
      <c r="F7" s="166" t="s">
        <v>37</v>
      </c>
      <c r="G7" s="64" t="s">
        <v>64</v>
      </c>
      <c r="H7" s="64" t="s">
        <v>64</v>
      </c>
      <c r="I7" s="194" t="s">
        <v>64</v>
      </c>
      <c r="J7" s="194" t="s">
        <v>64</v>
      </c>
      <c r="K7" s="194" t="s">
        <v>64</v>
      </c>
    </row>
    <row r="8" spans="1:11" s="23" customFormat="1" ht="75" x14ac:dyDescent="0.25">
      <c r="A8" s="4">
        <v>4</v>
      </c>
      <c r="B8" s="24"/>
      <c r="C8" s="166" t="s">
        <v>38</v>
      </c>
      <c r="D8" s="24"/>
      <c r="E8" s="24"/>
      <c r="F8" s="166" t="s">
        <v>38</v>
      </c>
      <c r="G8" s="64" t="s">
        <v>64</v>
      </c>
      <c r="H8" s="64" t="s">
        <v>64</v>
      </c>
      <c r="I8" s="194" t="s">
        <v>64</v>
      </c>
      <c r="J8" s="194" t="s">
        <v>64</v>
      </c>
      <c r="K8" s="64" t="s">
        <v>64</v>
      </c>
    </row>
    <row r="9" spans="1:11" s="23" customFormat="1" ht="60" x14ac:dyDescent="0.25">
      <c r="A9" s="4">
        <v>5</v>
      </c>
      <c r="B9" s="24"/>
      <c r="C9" s="166" t="s">
        <v>39</v>
      </c>
      <c r="D9" s="24"/>
      <c r="E9" s="24"/>
      <c r="F9" s="166" t="s">
        <v>39</v>
      </c>
      <c r="G9" s="64" t="s">
        <v>64</v>
      </c>
      <c r="H9" s="64" t="s">
        <v>64</v>
      </c>
      <c r="I9" s="194" t="s">
        <v>64</v>
      </c>
      <c r="J9" s="194" t="s">
        <v>64</v>
      </c>
      <c r="K9" s="64" t="s">
        <v>64</v>
      </c>
    </row>
    <row r="10" spans="1:11" s="23" customFormat="1" ht="51" customHeight="1" x14ac:dyDescent="0.25">
      <c r="A10" s="4">
        <v>6</v>
      </c>
      <c r="B10" s="24"/>
      <c r="C10" s="166" t="s">
        <v>40</v>
      </c>
      <c r="D10" s="24"/>
      <c r="E10" s="24"/>
      <c r="F10" s="166" t="s">
        <v>40</v>
      </c>
      <c r="G10" s="64" t="s">
        <v>64</v>
      </c>
      <c r="H10" s="64" t="s">
        <v>64</v>
      </c>
      <c r="I10" s="194" t="s">
        <v>64</v>
      </c>
      <c r="J10" s="67" t="s">
        <v>64</v>
      </c>
      <c r="K10" s="64" t="s">
        <v>64</v>
      </c>
    </row>
    <row r="11" spans="1:11" s="23" customFormat="1" ht="45" x14ac:dyDescent="0.25">
      <c r="A11" s="4">
        <v>7</v>
      </c>
      <c r="B11" s="24"/>
      <c r="C11" s="166" t="s">
        <v>41</v>
      </c>
      <c r="D11" s="24"/>
      <c r="E11" s="24"/>
      <c r="F11" s="166" t="s">
        <v>41</v>
      </c>
      <c r="G11" s="64" t="s">
        <v>64</v>
      </c>
      <c r="H11" s="64" t="s">
        <v>64</v>
      </c>
      <c r="I11" s="194" t="s">
        <v>64</v>
      </c>
      <c r="J11" s="194" t="s">
        <v>64</v>
      </c>
      <c r="K11" s="64" t="s">
        <v>64</v>
      </c>
    </row>
    <row r="12" spans="1:11" s="23" customFormat="1" ht="30" x14ac:dyDescent="0.25">
      <c r="A12" s="4">
        <v>8</v>
      </c>
      <c r="B12" s="24"/>
      <c r="C12" s="166" t="s">
        <v>42</v>
      </c>
      <c r="D12" s="24"/>
      <c r="E12" s="24"/>
      <c r="F12" s="166" t="s">
        <v>42</v>
      </c>
      <c r="G12" s="64"/>
      <c r="H12" s="64" t="s">
        <v>64</v>
      </c>
      <c r="I12" s="67"/>
      <c r="J12" s="194" t="s">
        <v>64</v>
      </c>
      <c r="K12" s="64"/>
    </row>
    <row r="13" spans="1:11" s="23" customFormat="1" ht="60" x14ac:dyDescent="0.25">
      <c r="A13" s="4">
        <v>9</v>
      </c>
      <c r="B13" s="24"/>
      <c r="C13" s="166" t="s">
        <v>43</v>
      </c>
      <c r="D13" s="24"/>
      <c r="E13" s="24"/>
      <c r="F13" s="166" t="s">
        <v>43</v>
      </c>
      <c r="G13" s="64" t="s">
        <v>64</v>
      </c>
      <c r="H13" s="64" t="s">
        <v>64</v>
      </c>
      <c r="I13" s="194" t="s">
        <v>64</v>
      </c>
      <c r="J13" s="194" t="s">
        <v>64</v>
      </c>
      <c r="K13" s="64" t="s">
        <v>64</v>
      </c>
    </row>
    <row r="14" spans="1:11" s="23" customFormat="1" ht="45" x14ac:dyDescent="0.25">
      <c r="A14" s="4">
        <v>10</v>
      </c>
      <c r="B14" s="24"/>
      <c r="C14" s="166" t="s">
        <v>44</v>
      </c>
      <c r="D14" s="24"/>
      <c r="E14" s="24"/>
      <c r="F14" s="166" t="s">
        <v>44</v>
      </c>
      <c r="G14" s="64"/>
      <c r="H14" s="64"/>
      <c r="I14" s="67"/>
      <c r="J14" s="67"/>
      <c r="K14" s="64" t="s">
        <v>64</v>
      </c>
    </row>
    <row r="15" spans="1:11" s="23" customFormat="1" x14ac:dyDescent="0.25">
      <c r="A15" s="491" t="s">
        <v>24</v>
      </c>
      <c r="B15" s="491"/>
      <c r="C15" s="491"/>
      <c r="D15" s="491"/>
      <c r="E15" s="491"/>
      <c r="F15" s="491"/>
      <c r="G15" s="491"/>
      <c r="H15" s="491"/>
      <c r="I15" s="491"/>
      <c r="J15" s="491"/>
      <c r="K15" s="491"/>
    </row>
    <row r="16" spans="1:11" s="23" customFormat="1" ht="105" x14ac:dyDescent="0.25">
      <c r="A16" s="4">
        <v>1</v>
      </c>
      <c r="B16" s="24"/>
      <c r="C16" s="25" t="s">
        <v>25</v>
      </c>
      <c r="D16" s="24"/>
      <c r="E16" s="24"/>
      <c r="F16" s="25" t="s">
        <v>25</v>
      </c>
      <c r="G16" s="6" t="s">
        <v>64</v>
      </c>
      <c r="H16" s="6" t="s">
        <v>64</v>
      </c>
      <c r="I16" s="6" t="s">
        <v>64</v>
      </c>
      <c r="J16" s="6" t="s">
        <v>64</v>
      </c>
      <c r="K16" s="6" t="s">
        <v>64</v>
      </c>
    </row>
    <row r="17" spans="1:11" s="23" customFormat="1" ht="30" x14ac:dyDescent="0.25">
      <c r="A17" s="4">
        <v>2</v>
      </c>
      <c r="B17" s="24"/>
      <c r="C17" s="25" t="s">
        <v>26</v>
      </c>
      <c r="D17" s="24"/>
      <c r="E17" s="24"/>
      <c r="F17" s="25" t="s">
        <v>26</v>
      </c>
      <c r="G17" s="6" t="s">
        <v>64</v>
      </c>
      <c r="H17" s="6" t="s">
        <v>64</v>
      </c>
      <c r="I17" s="6" t="s">
        <v>64</v>
      </c>
      <c r="J17" s="6" t="s">
        <v>64</v>
      </c>
      <c r="K17" s="6" t="s">
        <v>64</v>
      </c>
    </row>
    <row r="18" spans="1:11" s="23" customFormat="1" ht="210" x14ac:dyDescent="0.25">
      <c r="A18" s="4">
        <v>3</v>
      </c>
      <c r="B18" s="24"/>
      <c r="C18" s="25" t="s">
        <v>27</v>
      </c>
      <c r="D18" s="24"/>
      <c r="E18" s="24"/>
      <c r="F18" s="25" t="s">
        <v>27</v>
      </c>
      <c r="G18" s="6" t="s">
        <v>64</v>
      </c>
      <c r="H18" s="6" t="s">
        <v>64</v>
      </c>
      <c r="I18" s="6" t="s">
        <v>64</v>
      </c>
      <c r="J18" s="6" t="s">
        <v>64</v>
      </c>
      <c r="K18" s="6" t="s">
        <v>64</v>
      </c>
    </row>
    <row r="19" spans="1:11" s="27" customFormat="1" ht="75" x14ac:dyDescent="0.25">
      <c r="A19" s="4">
        <v>4</v>
      </c>
      <c r="B19" s="24"/>
      <c r="C19" s="26" t="s">
        <v>28</v>
      </c>
      <c r="D19" s="24"/>
      <c r="E19" s="24"/>
      <c r="F19" s="26" t="s">
        <v>28</v>
      </c>
      <c r="G19" s="6" t="s">
        <v>64</v>
      </c>
      <c r="H19" s="6" t="s">
        <v>64</v>
      </c>
      <c r="I19" s="6" t="s">
        <v>64</v>
      </c>
      <c r="J19" s="6" t="s">
        <v>64</v>
      </c>
      <c r="K19" s="6" t="s">
        <v>64</v>
      </c>
    </row>
    <row r="20" spans="1:11" s="27" customFormat="1" ht="75" x14ac:dyDescent="0.25">
      <c r="A20" s="4">
        <v>5</v>
      </c>
      <c r="B20" s="24"/>
      <c r="C20" s="26" t="s">
        <v>29</v>
      </c>
      <c r="D20" s="24"/>
      <c r="E20" s="24"/>
      <c r="F20" s="26" t="s">
        <v>29</v>
      </c>
      <c r="G20" s="6" t="s">
        <v>64</v>
      </c>
      <c r="H20" s="6" t="s">
        <v>64</v>
      </c>
      <c r="I20" s="6" t="s">
        <v>64</v>
      </c>
      <c r="J20" s="6" t="s">
        <v>64</v>
      </c>
      <c r="K20" s="6" t="s">
        <v>64</v>
      </c>
    </row>
    <row r="21" spans="1:11" s="27" customFormat="1" ht="75" x14ac:dyDescent="0.25">
      <c r="A21" s="4">
        <v>6</v>
      </c>
      <c r="B21" s="24"/>
      <c r="C21" s="26" t="s">
        <v>30</v>
      </c>
      <c r="D21" s="24"/>
      <c r="E21" s="24"/>
      <c r="F21" s="26" t="s">
        <v>30</v>
      </c>
      <c r="G21" s="6" t="s">
        <v>64</v>
      </c>
      <c r="H21" s="6" t="s">
        <v>64</v>
      </c>
      <c r="I21" s="6" t="s">
        <v>64</v>
      </c>
      <c r="J21" s="6" t="s">
        <v>64</v>
      </c>
      <c r="K21" s="6" t="s">
        <v>64</v>
      </c>
    </row>
    <row r="22" spans="1:11" s="27" customFormat="1" ht="105" x14ac:dyDescent="0.25">
      <c r="A22" s="4">
        <v>7</v>
      </c>
      <c r="B22" s="24"/>
      <c r="C22" s="26" t="s">
        <v>31</v>
      </c>
      <c r="D22" s="24"/>
      <c r="E22" s="24"/>
      <c r="F22" s="26" t="s">
        <v>31</v>
      </c>
      <c r="G22" s="6" t="s">
        <v>64</v>
      </c>
      <c r="H22" s="6" t="s">
        <v>64</v>
      </c>
      <c r="I22" s="6" t="s">
        <v>64</v>
      </c>
      <c r="J22" s="6" t="s">
        <v>64</v>
      </c>
      <c r="K22" s="6" t="s">
        <v>64</v>
      </c>
    </row>
    <row r="23" spans="1:11" s="27" customFormat="1" ht="75" x14ac:dyDescent="0.25">
      <c r="A23" s="4">
        <v>8</v>
      </c>
      <c r="B23" s="24"/>
      <c r="C23" s="26" t="s">
        <v>32</v>
      </c>
      <c r="D23" s="24"/>
      <c r="E23" s="24"/>
      <c r="F23" s="26" t="s">
        <v>32</v>
      </c>
      <c r="G23" s="6" t="s">
        <v>64</v>
      </c>
      <c r="H23" s="6" t="s">
        <v>64</v>
      </c>
      <c r="I23" s="6" t="s">
        <v>64</v>
      </c>
      <c r="J23" s="6" t="s">
        <v>64</v>
      </c>
      <c r="K23" s="6" t="s">
        <v>64</v>
      </c>
    </row>
    <row r="24" spans="1:11" s="27" customFormat="1" ht="75" x14ac:dyDescent="0.25">
      <c r="A24" s="4">
        <v>9</v>
      </c>
      <c r="B24" s="24"/>
      <c r="C24" s="26" t="s">
        <v>33</v>
      </c>
      <c r="D24" s="28"/>
      <c r="E24" s="24"/>
      <c r="F24" s="26" t="s">
        <v>33</v>
      </c>
      <c r="G24" s="6" t="s">
        <v>64</v>
      </c>
      <c r="H24" s="6" t="s">
        <v>64</v>
      </c>
      <c r="I24" s="6" t="s">
        <v>64</v>
      </c>
      <c r="J24" s="6" t="s">
        <v>64</v>
      </c>
      <c r="K24" s="6" t="s">
        <v>64</v>
      </c>
    </row>
    <row r="25" spans="1:11" s="27" customFormat="1" x14ac:dyDescent="0.25">
      <c r="A25" s="492" t="s">
        <v>114</v>
      </c>
      <c r="B25" s="492"/>
      <c r="C25" s="492"/>
      <c r="D25" s="492"/>
      <c r="E25" s="492"/>
      <c r="F25" s="492"/>
      <c r="G25" s="492"/>
      <c r="H25" s="492"/>
      <c r="I25" s="492"/>
      <c r="J25" s="492"/>
      <c r="K25" s="492"/>
    </row>
    <row r="26" spans="1:11" s="34" customFormat="1" ht="60" x14ac:dyDescent="0.25">
      <c r="A26" s="162">
        <v>1</v>
      </c>
      <c r="B26" s="162"/>
      <c r="C26" s="26"/>
      <c r="D26" s="7"/>
      <c r="E26" s="26" t="s">
        <v>191</v>
      </c>
      <c r="F26" s="26" t="s">
        <v>191</v>
      </c>
      <c r="G26" s="6" t="s">
        <v>64</v>
      </c>
      <c r="H26" s="6" t="s">
        <v>64</v>
      </c>
      <c r="I26" s="6" t="s">
        <v>64</v>
      </c>
      <c r="J26" s="6" t="s">
        <v>64</v>
      </c>
      <c r="K26" s="6" t="s">
        <v>64</v>
      </c>
    </row>
    <row r="27" spans="1:11" s="34" customFormat="1" ht="60" x14ac:dyDescent="0.25">
      <c r="A27" s="162">
        <v>2</v>
      </c>
      <c r="B27" s="162"/>
      <c r="C27" s="26"/>
      <c r="D27" s="7"/>
      <c r="E27" s="26" t="s">
        <v>192</v>
      </c>
      <c r="F27" s="26" t="s">
        <v>192</v>
      </c>
      <c r="G27" s="6" t="s">
        <v>64</v>
      </c>
      <c r="H27" s="6" t="s">
        <v>64</v>
      </c>
      <c r="I27" s="6" t="s">
        <v>64</v>
      </c>
      <c r="J27" s="6" t="s">
        <v>64</v>
      </c>
      <c r="K27" s="6" t="s">
        <v>64</v>
      </c>
    </row>
    <row r="28" spans="1:11" s="34" customFormat="1" ht="60" x14ac:dyDescent="0.25">
      <c r="A28" s="162">
        <v>3</v>
      </c>
      <c r="B28" s="162"/>
      <c r="C28" s="26"/>
      <c r="D28" s="7"/>
      <c r="E28" s="26" t="s">
        <v>193</v>
      </c>
      <c r="F28" s="26" t="s">
        <v>193</v>
      </c>
      <c r="G28" s="6" t="s">
        <v>64</v>
      </c>
      <c r="H28" s="6" t="s">
        <v>64</v>
      </c>
      <c r="I28" s="6" t="s">
        <v>64</v>
      </c>
      <c r="J28" s="6" t="s">
        <v>64</v>
      </c>
      <c r="K28" s="6" t="s">
        <v>64</v>
      </c>
    </row>
    <row r="29" spans="1:11" s="34" customFormat="1" ht="135" x14ac:dyDescent="0.25">
      <c r="A29" s="162">
        <v>4</v>
      </c>
      <c r="B29" s="162"/>
      <c r="C29" s="26"/>
      <c r="D29" s="7"/>
      <c r="E29" s="26" t="s">
        <v>194</v>
      </c>
      <c r="F29" s="26" t="s">
        <v>194</v>
      </c>
      <c r="G29" s="6" t="s">
        <v>64</v>
      </c>
      <c r="H29" s="6" t="s">
        <v>64</v>
      </c>
      <c r="I29" s="6" t="s">
        <v>64</v>
      </c>
      <c r="J29" s="6" t="s">
        <v>64</v>
      </c>
      <c r="K29" s="6" t="s">
        <v>64</v>
      </c>
    </row>
    <row r="30" spans="1:11" s="34" customFormat="1" ht="45" x14ac:dyDescent="0.25">
      <c r="A30" s="162">
        <v>5</v>
      </c>
      <c r="B30" s="162"/>
      <c r="C30" s="26"/>
      <c r="D30" s="7"/>
      <c r="E30" s="26" t="s">
        <v>195</v>
      </c>
      <c r="F30" s="26" t="s">
        <v>195</v>
      </c>
      <c r="G30" s="6" t="s">
        <v>64</v>
      </c>
      <c r="H30" s="6" t="s">
        <v>64</v>
      </c>
      <c r="I30" s="6" t="s">
        <v>64</v>
      </c>
      <c r="J30" s="6" t="s">
        <v>64</v>
      </c>
      <c r="K30" s="6" t="s">
        <v>64</v>
      </c>
    </row>
    <row r="31" spans="1:11" s="34" customFormat="1" ht="60" x14ac:dyDescent="0.25">
      <c r="A31" s="162">
        <v>6</v>
      </c>
      <c r="B31" s="162"/>
      <c r="C31" s="26"/>
      <c r="D31" s="7"/>
      <c r="E31" s="26" t="s">
        <v>196</v>
      </c>
      <c r="F31" s="26" t="s">
        <v>196</v>
      </c>
      <c r="G31" s="6" t="s">
        <v>64</v>
      </c>
      <c r="H31" s="6" t="s">
        <v>64</v>
      </c>
      <c r="I31" s="6" t="s">
        <v>64</v>
      </c>
      <c r="J31" s="6" t="s">
        <v>64</v>
      </c>
      <c r="K31" s="6" t="s">
        <v>64</v>
      </c>
    </row>
    <row r="32" spans="1:11" s="34" customFormat="1" ht="45" x14ac:dyDescent="0.25">
      <c r="A32" s="162">
        <v>7</v>
      </c>
      <c r="B32" s="162"/>
      <c r="C32" s="26"/>
      <c r="D32" s="7"/>
      <c r="E32" s="26" t="s">
        <v>197</v>
      </c>
      <c r="F32" s="26" t="s">
        <v>197</v>
      </c>
      <c r="G32" s="6" t="s">
        <v>64</v>
      </c>
      <c r="H32" s="6" t="s">
        <v>64</v>
      </c>
      <c r="I32" s="6" t="s">
        <v>64</v>
      </c>
      <c r="J32" s="6" t="s">
        <v>64</v>
      </c>
      <c r="K32" s="6" t="s">
        <v>64</v>
      </c>
    </row>
    <row r="33" spans="1:11" s="34" customFormat="1" ht="75" x14ac:dyDescent="0.25">
      <c r="A33" s="162">
        <v>8</v>
      </c>
      <c r="B33" s="162"/>
      <c r="C33" s="26"/>
      <c r="D33" s="7"/>
      <c r="E33" s="26" t="s">
        <v>198</v>
      </c>
      <c r="F33" s="26" t="s">
        <v>198</v>
      </c>
      <c r="G33" s="6" t="s">
        <v>64</v>
      </c>
      <c r="H33" s="6" t="s">
        <v>64</v>
      </c>
      <c r="I33" s="6" t="s">
        <v>64</v>
      </c>
      <c r="J33" s="6" t="s">
        <v>64</v>
      </c>
      <c r="K33" s="6" t="s">
        <v>64</v>
      </c>
    </row>
    <row r="34" spans="1:11" s="27" customFormat="1" ht="60" x14ac:dyDescent="0.25">
      <c r="A34" s="162">
        <v>9</v>
      </c>
      <c r="B34" s="162"/>
      <c r="C34" s="26"/>
      <c r="D34" s="7"/>
      <c r="E34" s="26" t="s">
        <v>199</v>
      </c>
      <c r="F34" s="26" t="s">
        <v>199</v>
      </c>
      <c r="G34" s="65"/>
      <c r="H34" s="65"/>
      <c r="I34" s="6" t="s">
        <v>64</v>
      </c>
      <c r="J34" s="65"/>
      <c r="K34" s="6" t="s">
        <v>64</v>
      </c>
    </row>
    <row r="35" spans="1:11" s="27" customFormat="1" ht="45" x14ac:dyDescent="0.25">
      <c r="A35" s="162">
        <v>10</v>
      </c>
      <c r="B35" s="162"/>
      <c r="C35" s="26"/>
      <c r="D35" s="7"/>
      <c r="E35" s="26" t="s">
        <v>200</v>
      </c>
      <c r="F35" s="26" t="s">
        <v>200</v>
      </c>
      <c r="G35" s="6" t="s">
        <v>64</v>
      </c>
      <c r="H35" s="6" t="s">
        <v>64</v>
      </c>
      <c r="I35" s="6" t="s">
        <v>64</v>
      </c>
      <c r="J35" s="6" t="s">
        <v>64</v>
      </c>
      <c r="K35" s="6" t="s">
        <v>64</v>
      </c>
    </row>
    <row r="36" spans="1:11" ht="45" x14ac:dyDescent="0.25">
      <c r="A36" s="162">
        <v>11</v>
      </c>
      <c r="B36" s="29"/>
      <c r="C36" s="29"/>
      <c r="D36" s="26" t="s">
        <v>201</v>
      </c>
      <c r="E36" s="26"/>
      <c r="F36" s="26" t="s">
        <v>201</v>
      </c>
      <c r="G36" s="6" t="s">
        <v>64</v>
      </c>
      <c r="H36" s="3"/>
      <c r="I36" s="3"/>
      <c r="J36" s="3"/>
      <c r="K36" s="6"/>
    </row>
    <row r="37" spans="1:11" ht="45" x14ac:dyDescent="0.25">
      <c r="A37" s="162">
        <v>12</v>
      </c>
      <c r="B37" s="29"/>
      <c r="C37" s="29"/>
      <c r="D37" s="26" t="s">
        <v>202</v>
      </c>
      <c r="E37" s="26"/>
      <c r="F37" s="26" t="s">
        <v>202</v>
      </c>
      <c r="G37" s="3"/>
      <c r="H37" s="6" t="s">
        <v>64</v>
      </c>
      <c r="I37" s="3"/>
      <c r="J37" s="3"/>
      <c r="K37" s="6"/>
    </row>
    <row r="38" spans="1:11" x14ac:dyDescent="0.25">
      <c r="A38" s="493" t="s">
        <v>34</v>
      </c>
      <c r="B38" s="494"/>
      <c r="C38" s="494"/>
      <c r="D38" s="494"/>
      <c r="E38" s="494"/>
      <c r="F38" s="494"/>
      <c r="G38" s="494"/>
      <c r="H38" s="494"/>
      <c r="I38" s="494"/>
      <c r="J38" s="494"/>
      <c r="K38" s="495"/>
    </row>
    <row r="39" spans="1:11" ht="75" x14ac:dyDescent="0.25">
      <c r="A39" s="163">
        <v>1</v>
      </c>
      <c r="B39" s="29"/>
      <c r="C39" s="26"/>
      <c r="D39" s="7"/>
      <c r="E39" s="26" t="s">
        <v>203</v>
      </c>
      <c r="F39" s="26" t="s">
        <v>203</v>
      </c>
      <c r="G39" s="6" t="s">
        <v>64</v>
      </c>
      <c r="H39" s="6" t="s">
        <v>64</v>
      </c>
      <c r="I39" s="6" t="s">
        <v>64</v>
      </c>
      <c r="J39" s="6" t="s">
        <v>64</v>
      </c>
      <c r="K39" s="6" t="s">
        <v>64</v>
      </c>
    </row>
    <row r="40" spans="1:11" ht="60" x14ac:dyDescent="0.25">
      <c r="A40" s="163">
        <v>2</v>
      </c>
      <c r="B40" s="29"/>
      <c r="C40" s="26"/>
      <c r="D40" s="7"/>
      <c r="E40" s="26" t="s">
        <v>204</v>
      </c>
      <c r="F40" s="26" t="s">
        <v>204</v>
      </c>
      <c r="G40" s="6" t="s">
        <v>64</v>
      </c>
      <c r="H40" s="6" t="s">
        <v>64</v>
      </c>
      <c r="I40" s="6" t="s">
        <v>64</v>
      </c>
      <c r="J40" s="6" t="s">
        <v>64</v>
      </c>
      <c r="K40" s="6" t="s">
        <v>64</v>
      </c>
    </row>
    <row r="41" spans="1:11" ht="60" x14ac:dyDescent="0.25">
      <c r="A41" s="163">
        <v>3</v>
      </c>
      <c r="B41" s="29"/>
      <c r="C41" s="26"/>
      <c r="D41" s="7"/>
      <c r="E41" s="26" t="s">
        <v>205</v>
      </c>
      <c r="F41" s="26" t="s">
        <v>205</v>
      </c>
      <c r="G41" s="6" t="s">
        <v>64</v>
      </c>
      <c r="H41" s="6" t="s">
        <v>64</v>
      </c>
      <c r="I41" s="6" t="s">
        <v>64</v>
      </c>
      <c r="J41" s="6" t="s">
        <v>64</v>
      </c>
      <c r="K41" s="3"/>
    </row>
    <row r="42" spans="1:11" ht="75" x14ac:dyDescent="0.25">
      <c r="A42" s="163">
        <v>4</v>
      </c>
      <c r="B42" s="29"/>
      <c r="C42" s="26"/>
      <c r="D42" s="7"/>
      <c r="E42" s="26" t="s">
        <v>206</v>
      </c>
      <c r="F42" s="26" t="s">
        <v>206</v>
      </c>
      <c r="G42" s="6" t="s">
        <v>64</v>
      </c>
      <c r="H42" s="6" t="s">
        <v>64</v>
      </c>
      <c r="I42" s="6" t="s">
        <v>64</v>
      </c>
      <c r="J42" s="6" t="s">
        <v>64</v>
      </c>
      <c r="K42" s="3"/>
    </row>
    <row r="43" spans="1:11" ht="30" x14ac:dyDescent="0.25">
      <c r="A43" s="163">
        <v>5</v>
      </c>
      <c r="B43" s="29"/>
      <c r="C43" s="26"/>
      <c r="D43" s="7"/>
      <c r="E43" s="26" t="s">
        <v>207</v>
      </c>
      <c r="F43" s="26" t="s">
        <v>207</v>
      </c>
      <c r="G43" s="6" t="s">
        <v>64</v>
      </c>
      <c r="H43" s="6" t="s">
        <v>64</v>
      </c>
      <c r="I43" s="6" t="s">
        <v>64</v>
      </c>
      <c r="J43" s="6" t="s">
        <v>64</v>
      </c>
      <c r="K43" s="6" t="s">
        <v>64</v>
      </c>
    </row>
    <row r="44" spans="1:11" ht="210" x14ac:dyDescent="0.25">
      <c r="A44" s="163">
        <v>6</v>
      </c>
      <c r="B44" s="29"/>
      <c r="C44" s="26"/>
      <c r="D44" s="7"/>
      <c r="E44" s="26" t="s">
        <v>208</v>
      </c>
      <c r="F44" s="26" t="s">
        <v>208</v>
      </c>
      <c r="G44" s="6" t="s">
        <v>64</v>
      </c>
      <c r="H44" s="6" t="s">
        <v>64</v>
      </c>
      <c r="I44" s="6" t="s">
        <v>64</v>
      </c>
      <c r="J44" s="6" t="s">
        <v>64</v>
      </c>
      <c r="K44" s="6" t="s">
        <v>64</v>
      </c>
    </row>
    <row r="45" spans="1:11" ht="75" x14ac:dyDescent="0.25">
      <c r="A45" s="163">
        <v>7</v>
      </c>
      <c r="B45" s="29"/>
      <c r="C45" s="26"/>
      <c r="D45" s="7"/>
      <c r="E45" s="26" t="s">
        <v>209</v>
      </c>
      <c r="F45" s="26" t="s">
        <v>209</v>
      </c>
      <c r="G45" s="6" t="s">
        <v>64</v>
      </c>
      <c r="H45" s="6" t="s">
        <v>64</v>
      </c>
      <c r="I45" s="6" t="s">
        <v>64</v>
      </c>
      <c r="J45" s="6" t="s">
        <v>64</v>
      </c>
      <c r="K45" s="6" t="s">
        <v>64</v>
      </c>
    </row>
    <row r="46" spans="1:11" ht="60" x14ac:dyDescent="0.25">
      <c r="A46" s="163">
        <v>8</v>
      </c>
      <c r="B46" s="29"/>
      <c r="C46" s="26"/>
      <c r="D46" s="7"/>
      <c r="E46" s="26" t="s">
        <v>210</v>
      </c>
      <c r="F46" s="26" t="s">
        <v>210</v>
      </c>
      <c r="G46" s="3"/>
      <c r="H46" s="6" t="s">
        <v>64</v>
      </c>
      <c r="I46" s="3"/>
      <c r="J46" s="6" t="s">
        <v>64</v>
      </c>
      <c r="K46" s="3"/>
    </row>
    <row r="47" spans="1:11" ht="90" x14ac:dyDescent="0.25">
      <c r="A47" s="163">
        <v>9</v>
      </c>
      <c r="B47" s="29"/>
      <c r="C47" s="26"/>
      <c r="D47" s="7"/>
      <c r="E47" s="26" t="s">
        <v>211</v>
      </c>
      <c r="F47" s="26" t="s">
        <v>211</v>
      </c>
      <c r="G47" s="3"/>
      <c r="H47" s="6" t="s">
        <v>64</v>
      </c>
      <c r="I47" s="3"/>
      <c r="J47" s="6" t="s">
        <v>64</v>
      </c>
      <c r="K47" s="3"/>
    </row>
    <row r="48" spans="1:11" ht="105" x14ac:dyDescent="0.25">
      <c r="A48" s="163">
        <v>10</v>
      </c>
      <c r="B48" s="29"/>
      <c r="C48" s="26"/>
      <c r="D48" s="7"/>
      <c r="E48" s="26" t="s">
        <v>212</v>
      </c>
      <c r="F48" s="26" t="s">
        <v>212</v>
      </c>
      <c r="G48" s="6" t="s">
        <v>64</v>
      </c>
      <c r="H48" s="6" t="s">
        <v>64</v>
      </c>
      <c r="I48" s="6" t="s">
        <v>64</v>
      </c>
      <c r="J48" s="6" t="s">
        <v>64</v>
      </c>
      <c r="K48" s="6" t="s">
        <v>64</v>
      </c>
    </row>
    <row r="49" spans="1:11" ht="90" x14ac:dyDescent="0.25">
      <c r="A49" s="163">
        <v>11</v>
      </c>
      <c r="B49" s="29"/>
      <c r="C49" s="26"/>
      <c r="D49" s="7"/>
      <c r="E49" s="26" t="s">
        <v>213</v>
      </c>
      <c r="F49" s="26" t="s">
        <v>213</v>
      </c>
      <c r="G49" s="3"/>
      <c r="H49" s="3"/>
      <c r="I49" s="3"/>
      <c r="J49" s="3"/>
      <c r="K49" s="6" t="s">
        <v>64</v>
      </c>
    </row>
    <row r="50" spans="1:11" ht="150" x14ac:dyDescent="0.25">
      <c r="A50" s="163">
        <v>12</v>
      </c>
      <c r="B50" s="29"/>
      <c r="C50" s="26"/>
      <c r="D50" s="8"/>
      <c r="E50" s="26" t="s">
        <v>214</v>
      </c>
      <c r="F50" s="26" t="s">
        <v>214</v>
      </c>
      <c r="G50" s="3"/>
      <c r="H50" s="3"/>
      <c r="I50" s="6" t="s">
        <v>64</v>
      </c>
      <c r="J50" s="3"/>
      <c r="K50" s="3"/>
    </row>
    <row r="51" spans="1:11" ht="120" x14ac:dyDescent="0.25">
      <c r="A51" s="163">
        <v>13</v>
      </c>
      <c r="B51" s="29"/>
      <c r="C51" s="26"/>
      <c r="D51" s="7"/>
      <c r="E51" s="26" t="s">
        <v>215</v>
      </c>
      <c r="F51" s="26" t="s">
        <v>215</v>
      </c>
      <c r="G51" s="6" t="s">
        <v>64</v>
      </c>
      <c r="H51" s="3"/>
      <c r="I51" s="3"/>
      <c r="J51" s="3"/>
      <c r="K51" s="3"/>
    </row>
    <row r="52" spans="1:11" ht="45" x14ac:dyDescent="0.25">
      <c r="A52" s="163">
        <v>14</v>
      </c>
      <c r="B52" s="29"/>
      <c r="C52" s="26"/>
      <c r="D52" s="7"/>
      <c r="E52" s="26" t="s">
        <v>216</v>
      </c>
      <c r="F52" s="26" t="s">
        <v>216</v>
      </c>
      <c r="G52" s="3"/>
      <c r="H52" s="6" t="s">
        <v>64</v>
      </c>
      <c r="I52" s="3"/>
      <c r="J52" s="6" t="s">
        <v>64</v>
      </c>
      <c r="K52" s="3"/>
    </row>
    <row r="53" spans="1:11" ht="180" x14ac:dyDescent="0.25">
      <c r="A53" s="163">
        <v>15</v>
      </c>
      <c r="B53" s="29"/>
      <c r="C53" s="26"/>
      <c r="D53" s="8"/>
      <c r="E53" s="26" t="s">
        <v>217</v>
      </c>
      <c r="F53" s="26" t="s">
        <v>217</v>
      </c>
      <c r="G53" s="3"/>
      <c r="H53" s="6" t="s">
        <v>64</v>
      </c>
      <c r="I53" s="3"/>
      <c r="J53" s="3"/>
      <c r="K53" s="3"/>
    </row>
    <row r="54" spans="1:11" ht="60" x14ac:dyDescent="0.25">
      <c r="A54" s="163">
        <v>16</v>
      </c>
      <c r="B54" s="29"/>
      <c r="C54" s="26"/>
      <c r="D54" s="7"/>
      <c r="E54" s="26" t="s">
        <v>218</v>
      </c>
      <c r="F54" s="26" t="s">
        <v>218</v>
      </c>
      <c r="G54" s="6" t="s">
        <v>64</v>
      </c>
      <c r="H54" s="6" t="s">
        <v>64</v>
      </c>
      <c r="I54" s="6" t="s">
        <v>64</v>
      </c>
      <c r="J54" s="6" t="s">
        <v>64</v>
      </c>
      <c r="K54" s="6" t="s">
        <v>64</v>
      </c>
    </row>
    <row r="55" spans="1:11" ht="105" x14ac:dyDescent="0.25">
      <c r="A55" s="163">
        <v>17</v>
      </c>
      <c r="B55" s="29"/>
      <c r="C55" s="26"/>
      <c r="D55" s="165"/>
      <c r="E55" s="26" t="s">
        <v>219</v>
      </c>
      <c r="F55" s="26" t="s">
        <v>219</v>
      </c>
      <c r="G55" s="3"/>
      <c r="H55" s="6" t="s">
        <v>64</v>
      </c>
      <c r="I55" s="3"/>
      <c r="J55" s="3"/>
      <c r="K55" s="3"/>
    </row>
    <row r="56" spans="1:11" ht="75" x14ac:dyDescent="0.25">
      <c r="A56" s="163">
        <v>18</v>
      </c>
      <c r="B56" s="29"/>
      <c r="C56" s="26"/>
      <c r="D56" s="29"/>
      <c r="E56" s="26" t="s">
        <v>220</v>
      </c>
      <c r="F56" s="26" t="s">
        <v>220</v>
      </c>
      <c r="G56" s="3"/>
      <c r="H56" s="3"/>
      <c r="I56" s="3"/>
      <c r="J56" s="6" t="s">
        <v>64</v>
      </c>
      <c r="K56" s="3"/>
    </row>
    <row r="57" spans="1:11" ht="30" x14ac:dyDescent="0.25">
      <c r="A57" s="163">
        <v>19</v>
      </c>
      <c r="B57" s="29"/>
      <c r="C57" s="26"/>
      <c r="D57" s="29"/>
      <c r="E57" s="26" t="s">
        <v>221</v>
      </c>
      <c r="F57" s="26" t="s">
        <v>221</v>
      </c>
      <c r="G57" s="3"/>
      <c r="H57" s="6" t="s">
        <v>64</v>
      </c>
      <c r="I57" s="3"/>
      <c r="J57" s="3"/>
      <c r="K57" s="3"/>
    </row>
    <row r="58" spans="1:11" ht="60" x14ac:dyDescent="0.25">
      <c r="A58" s="163">
        <v>20</v>
      </c>
      <c r="B58" s="29"/>
      <c r="C58" s="26"/>
      <c r="D58" s="26" t="s">
        <v>222</v>
      </c>
      <c r="E58" s="26"/>
      <c r="F58" s="26" t="s">
        <v>222</v>
      </c>
      <c r="G58" s="3"/>
      <c r="H58" s="6" t="s">
        <v>64</v>
      </c>
      <c r="I58" s="3"/>
      <c r="J58" s="3"/>
      <c r="K58" s="3"/>
    </row>
    <row r="59" spans="1:11" ht="105" x14ac:dyDescent="0.25">
      <c r="A59" s="163">
        <v>21</v>
      </c>
      <c r="B59" s="29"/>
      <c r="C59" s="26"/>
      <c r="D59" s="26" t="s">
        <v>223</v>
      </c>
      <c r="E59" s="26"/>
      <c r="F59" s="26" t="s">
        <v>223</v>
      </c>
      <c r="G59" s="6" t="s">
        <v>64</v>
      </c>
      <c r="H59" s="6" t="s">
        <v>64</v>
      </c>
      <c r="I59" s="6" t="s">
        <v>64</v>
      </c>
      <c r="J59" s="6" t="s">
        <v>64</v>
      </c>
      <c r="K59" s="6" t="s">
        <v>64</v>
      </c>
    </row>
  </sheetData>
  <mergeCells count="5">
    <mergeCell ref="B1:F1"/>
    <mergeCell ref="A4:K4"/>
    <mergeCell ref="A15:K15"/>
    <mergeCell ref="A25:K25"/>
    <mergeCell ref="A38:K38"/>
  </mergeCells>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zoomScale="142" zoomScaleNormal="85" workbookViewId="0">
      <pane ySplit="3" topLeftCell="A4" activePane="bottomLeft" state="frozen"/>
      <selection pane="bottomLeft" activeCell="C60" sqref="C60"/>
    </sheetView>
  </sheetViews>
  <sheetFormatPr defaultColWidth="9.140625" defaultRowHeight="15" x14ac:dyDescent="0.25"/>
  <cols>
    <col min="1" max="1" width="4.42578125" style="172" bestFit="1" customWidth="1"/>
    <col min="2" max="2" width="48.42578125" style="186" customWidth="1"/>
    <col min="3" max="3" width="12.85546875" style="187" bestFit="1" customWidth="1"/>
    <col min="4" max="4" width="10.42578125" style="188" bestFit="1" customWidth="1"/>
    <col min="5" max="5" width="8.42578125" style="189" bestFit="1" customWidth="1"/>
    <col min="6" max="6" width="17" style="190" customWidth="1"/>
    <col min="7" max="16384" width="9.140625" style="172"/>
  </cols>
  <sheetData>
    <row r="1" spans="1:6" ht="34.5" customHeight="1" x14ac:dyDescent="0.25">
      <c r="A1" s="499" t="s">
        <v>5</v>
      </c>
      <c r="B1" s="501" t="s">
        <v>6</v>
      </c>
      <c r="C1" s="168" t="s">
        <v>45</v>
      </c>
      <c r="D1" s="169" t="s">
        <v>46</v>
      </c>
      <c r="E1" s="170" t="s">
        <v>47</v>
      </c>
      <c r="F1" s="171" t="s">
        <v>48</v>
      </c>
    </row>
    <row r="2" spans="1:6" ht="33" customHeight="1" x14ac:dyDescent="0.25">
      <c r="A2" s="500"/>
      <c r="B2" s="502"/>
      <c r="C2" s="173" t="s">
        <v>49</v>
      </c>
      <c r="D2" s="174" t="s">
        <v>50</v>
      </c>
      <c r="E2" s="175" t="s">
        <v>51</v>
      </c>
      <c r="F2" s="176" t="s">
        <v>52</v>
      </c>
    </row>
    <row r="3" spans="1:6" x14ac:dyDescent="0.25">
      <c r="A3" s="164" t="s">
        <v>8</v>
      </c>
      <c r="B3" s="5" t="s">
        <v>9</v>
      </c>
      <c r="C3" s="177" t="s">
        <v>10</v>
      </c>
      <c r="D3" s="178" t="s">
        <v>20</v>
      </c>
      <c r="E3" s="179" t="s">
        <v>21</v>
      </c>
      <c r="F3" s="180" t="s">
        <v>22</v>
      </c>
    </row>
    <row r="4" spans="1:6" ht="24.75" customHeight="1" x14ac:dyDescent="0.25">
      <c r="A4" s="503" t="s">
        <v>23</v>
      </c>
      <c r="B4" s="504"/>
      <c r="C4" s="504"/>
      <c r="D4" s="504"/>
      <c r="E4" s="504"/>
      <c r="F4" s="505"/>
    </row>
    <row r="5" spans="1:6" ht="30" x14ac:dyDescent="0.25">
      <c r="A5" s="181">
        <v>1</v>
      </c>
      <c r="B5" s="166" t="s">
        <v>35</v>
      </c>
      <c r="C5" s="182"/>
      <c r="D5" s="183"/>
      <c r="E5" s="184" t="s">
        <v>64</v>
      </c>
      <c r="F5" s="185"/>
    </row>
    <row r="6" spans="1:6" ht="30" x14ac:dyDescent="0.25">
      <c r="A6" s="181">
        <v>2</v>
      </c>
      <c r="B6" s="166" t="s">
        <v>36</v>
      </c>
      <c r="C6" s="182"/>
      <c r="D6" s="183"/>
      <c r="E6" s="184" t="s">
        <v>64</v>
      </c>
      <c r="F6" s="185"/>
    </row>
    <row r="7" spans="1:6" ht="45" x14ac:dyDescent="0.25">
      <c r="A7" s="181">
        <v>3</v>
      </c>
      <c r="B7" s="166" t="s">
        <v>37</v>
      </c>
      <c r="C7" s="182"/>
      <c r="D7" s="183"/>
      <c r="E7" s="184"/>
      <c r="F7" s="185" t="s">
        <v>64</v>
      </c>
    </row>
    <row r="8" spans="1:6" ht="45" x14ac:dyDescent="0.25">
      <c r="A8" s="181">
        <v>4</v>
      </c>
      <c r="B8" s="166" t="s">
        <v>38</v>
      </c>
      <c r="C8" s="182"/>
      <c r="D8" s="183"/>
      <c r="E8" s="184"/>
      <c r="F8" s="185" t="s">
        <v>64</v>
      </c>
    </row>
    <row r="9" spans="1:6" ht="45" x14ac:dyDescent="0.25">
      <c r="A9" s="181">
        <v>5</v>
      </c>
      <c r="B9" s="166" t="s">
        <v>39</v>
      </c>
      <c r="C9" s="182"/>
      <c r="D9" s="183"/>
      <c r="E9" s="184"/>
      <c r="F9" s="185" t="s">
        <v>64</v>
      </c>
    </row>
    <row r="10" spans="1:6" ht="30" x14ac:dyDescent="0.25">
      <c r="A10" s="181">
        <v>6</v>
      </c>
      <c r="B10" s="166" t="s">
        <v>40</v>
      </c>
      <c r="C10" s="182"/>
      <c r="D10" s="183"/>
      <c r="E10" s="184"/>
      <c r="F10" s="185" t="s">
        <v>64</v>
      </c>
    </row>
    <row r="11" spans="1:6" ht="30" x14ac:dyDescent="0.25">
      <c r="A11" s="181">
        <v>7</v>
      </c>
      <c r="B11" s="166" t="s">
        <v>41</v>
      </c>
      <c r="C11" s="182"/>
      <c r="D11" s="183"/>
      <c r="E11" s="184"/>
      <c r="F11" s="185" t="s">
        <v>64</v>
      </c>
    </row>
    <row r="12" spans="1:6" x14ac:dyDescent="0.25">
      <c r="A12" s="181">
        <v>8</v>
      </c>
      <c r="B12" s="166" t="s">
        <v>42</v>
      </c>
      <c r="C12" s="182"/>
      <c r="D12" s="183" t="s">
        <v>64</v>
      </c>
      <c r="E12" s="184"/>
      <c r="F12" s="185"/>
    </row>
    <row r="13" spans="1:6" ht="30" x14ac:dyDescent="0.25">
      <c r="A13" s="181">
        <v>9</v>
      </c>
      <c r="B13" s="166" t="s">
        <v>43</v>
      </c>
      <c r="C13" s="182"/>
      <c r="D13" s="183" t="s">
        <v>64</v>
      </c>
      <c r="E13" s="184"/>
      <c r="F13" s="185"/>
    </row>
    <row r="14" spans="1:6" ht="30" x14ac:dyDescent="0.25">
      <c r="A14" s="181">
        <v>10</v>
      </c>
      <c r="B14" s="166" t="s">
        <v>44</v>
      </c>
      <c r="C14" s="182"/>
      <c r="D14" s="183" t="s">
        <v>64</v>
      </c>
      <c r="E14" s="184"/>
      <c r="F14" s="185"/>
    </row>
    <row r="15" spans="1:6" ht="27" customHeight="1" x14ac:dyDescent="0.25">
      <c r="A15" s="496" t="s">
        <v>113</v>
      </c>
      <c r="B15" s="506"/>
      <c r="C15" s="506"/>
      <c r="D15" s="506"/>
      <c r="E15" s="506"/>
      <c r="F15" s="507"/>
    </row>
    <row r="16" spans="1:6" ht="75" x14ac:dyDescent="0.25">
      <c r="A16" s="181">
        <v>1</v>
      </c>
      <c r="B16" s="154" t="s">
        <v>25</v>
      </c>
      <c r="C16" s="182" t="s">
        <v>64</v>
      </c>
      <c r="D16" s="183"/>
      <c r="E16" s="184"/>
      <c r="F16" s="185"/>
    </row>
    <row r="17" spans="1:6" ht="30" x14ac:dyDescent="0.25">
      <c r="A17" s="181">
        <v>2</v>
      </c>
      <c r="B17" s="154" t="s">
        <v>26</v>
      </c>
      <c r="C17" s="182"/>
      <c r="D17" s="183" t="s">
        <v>64</v>
      </c>
      <c r="E17" s="184"/>
      <c r="F17" s="185"/>
    </row>
    <row r="18" spans="1:6" ht="90" x14ac:dyDescent="0.25">
      <c r="A18" s="181">
        <v>3</v>
      </c>
      <c r="B18" s="154" t="s">
        <v>225</v>
      </c>
      <c r="C18" s="182" t="s">
        <v>64</v>
      </c>
      <c r="D18" s="183"/>
      <c r="E18" s="184"/>
      <c r="F18" s="185"/>
    </row>
    <row r="19" spans="1:6" ht="45" x14ac:dyDescent="0.25">
      <c r="A19" s="181">
        <v>4</v>
      </c>
      <c r="B19" s="167" t="s">
        <v>28</v>
      </c>
      <c r="C19" s="182"/>
      <c r="D19" s="183" t="s">
        <v>64</v>
      </c>
      <c r="E19" s="184"/>
      <c r="F19" s="185"/>
    </row>
    <row r="20" spans="1:6" ht="45" x14ac:dyDescent="0.25">
      <c r="A20" s="181">
        <v>5</v>
      </c>
      <c r="B20" s="167" t="s">
        <v>29</v>
      </c>
      <c r="C20" s="182"/>
      <c r="D20" s="183"/>
      <c r="E20" s="184" t="s">
        <v>64</v>
      </c>
      <c r="F20" s="185"/>
    </row>
    <row r="21" spans="1:6" ht="45" x14ac:dyDescent="0.25">
      <c r="A21" s="181">
        <v>6</v>
      </c>
      <c r="B21" s="167" t="s">
        <v>30</v>
      </c>
      <c r="C21" s="182"/>
      <c r="D21" s="183"/>
      <c r="E21" s="184"/>
      <c r="F21" s="185" t="s">
        <v>64</v>
      </c>
    </row>
    <row r="22" spans="1:6" ht="75" x14ac:dyDescent="0.25">
      <c r="A22" s="181">
        <v>7</v>
      </c>
      <c r="B22" s="167" t="s">
        <v>31</v>
      </c>
      <c r="C22" s="182"/>
      <c r="D22" s="183"/>
      <c r="E22" s="184"/>
      <c r="F22" s="185" t="s">
        <v>64</v>
      </c>
    </row>
    <row r="23" spans="1:6" ht="60" x14ac:dyDescent="0.25">
      <c r="A23" s="181">
        <v>8</v>
      </c>
      <c r="B23" s="167" t="s">
        <v>32</v>
      </c>
      <c r="C23" s="182"/>
      <c r="D23" s="183"/>
      <c r="E23" s="184" t="s">
        <v>64</v>
      </c>
      <c r="F23" s="185"/>
    </row>
    <row r="24" spans="1:6" ht="45" x14ac:dyDescent="0.25">
      <c r="A24" s="181">
        <v>9</v>
      </c>
      <c r="B24" s="167" t="s">
        <v>33</v>
      </c>
      <c r="C24" s="182"/>
      <c r="D24" s="183" t="s">
        <v>64</v>
      </c>
      <c r="E24" s="184"/>
      <c r="F24" s="185"/>
    </row>
    <row r="25" spans="1:6" ht="27" customHeight="1" x14ac:dyDescent="0.25">
      <c r="A25" s="496" t="s">
        <v>114</v>
      </c>
      <c r="B25" s="497"/>
      <c r="C25" s="497"/>
      <c r="D25" s="497"/>
      <c r="E25" s="497"/>
      <c r="F25" s="498"/>
    </row>
    <row r="26" spans="1:6" ht="45" x14ac:dyDescent="0.25">
      <c r="A26" s="181">
        <v>1</v>
      </c>
      <c r="B26" s="26" t="s">
        <v>191</v>
      </c>
      <c r="C26" s="182"/>
      <c r="D26" s="183" t="s">
        <v>226</v>
      </c>
      <c r="E26" s="184"/>
      <c r="F26" s="185"/>
    </row>
    <row r="27" spans="1:6" ht="45" x14ac:dyDescent="0.25">
      <c r="A27" s="181">
        <v>2</v>
      </c>
      <c r="B27" s="26" t="s">
        <v>192</v>
      </c>
      <c r="C27" s="182"/>
      <c r="D27" s="183" t="s">
        <v>226</v>
      </c>
      <c r="E27" s="184"/>
      <c r="F27" s="185"/>
    </row>
    <row r="28" spans="1:6" ht="45" x14ac:dyDescent="0.25">
      <c r="A28" s="181">
        <v>3</v>
      </c>
      <c r="B28" s="26" t="s">
        <v>193</v>
      </c>
      <c r="C28" s="187" t="s">
        <v>64</v>
      </c>
      <c r="D28" s="183"/>
      <c r="E28" s="184"/>
      <c r="F28" s="185"/>
    </row>
    <row r="29" spans="1:6" ht="105" x14ac:dyDescent="0.25">
      <c r="A29" s="181">
        <v>4</v>
      </c>
      <c r="B29" s="26" t="s">
        <v>194</v>
      </c>
      <c r="C29" s="182"/>
      <c r="D29" s="183" t="s">
        <v>64</v>
      </c>
      <c r="E29" s="184"/>
      <c r="F29" s="185"/>
    </row>
    <row r="30" spans="1:6" ht="30" x14ac:dyDescent="0.25">
      <c r="A30" s="181">
        <v>5</v>
      </c>
      <c r="B30" s="26" t="s">
        <v>195</v>
      </c>
      <c r="C30" s="182"/>
      <c r="D30" s="183" t="s">
        <v>64</v>
      </c>
      <c r="E30" s="184"/>
      <c r="F30" s="185"/>
    </row>
    <row r="31" spans="1:6" ht="45" x14ac:dyDescent="0.25">
      <c r="A31" s="181">
        <v>6</v>
      </c>
      <c r="B31" s="26" t="s">
        <v>196</v>
      </c>
      <c r="C31" s="182"/>
      <c r="D31" s="183" t="s">
        <v>64</v>
      </c>
      <c r="E31" s="184"/>
      <c r="F31" s="185"/>
    </row>
    <row r="32" spans="1:6" ht="30" x14ac:dyDescent="0.25">
      <c r="A32" s="181">
        <v>7</v>
      </c>
      <c r="B32" s="26" t="s">
        <v>197</v>
      </c>
      <c r="C32" s="182"/>
      <c r="D32" s="183" t="s">
        <v>64</v>
      </c>
      <c r="E32" s="184"/>
      <c r="F32" s="185"/>
    </row>
    <row r="33" spans="1:6" ht="45" x14ac:dyDescent="0.25">
      <c r="A33" s="181">
        <v>8</v>
      </c>
      <c r="B33" s="26" t="s">
        <v>198</v>
      </c>
      <c r="C33" s="182"/>
      <c r="D33" s="183" t="s">
        <v>64</v>
      </c>
      <c r="E33" s="184"/>
      <c r="F33" s="185"/>
    </row>
    <row r="34" spans="1:6" ht="45" x14ac:dyDescent="0.25">
      <c r="A34" s="181">
        <v>9</v>
      </c>
      <c r="B34" s="26" t="s">
        <v>199</v>
      </c>
      <c r="C34" s="182"/>
      <c r="D34" s="183"/>
      <c r="E34" s="184" t="s">
        <v>64</v>
      </c>
      <c r="F34" s="185"/>
    </row>
    <row r="35" spans="1:6" ht="30" x14ac:dyDescent="0.25">
      <c r="A35" s="181">
        <v>10</v>
      </c>
      <c r="B35" s="26" t="s">
        <v>200</v>
      </c>
      <c r="C35" s="182"/>
      <c r="D35" s="183" t="s">
        <v>64</v>
      </c>
      <c r="E35" s="184"/>
      <c r="F35" s="185"/>
    </row>
    <row r="36" spans="1:6" x14ac:dyDescent="0.25">
      <c r="A36" s="181">
        <v>11</v>
      </c>
      <c r="B36" s="26" t="s">
        <v>201</v>
      </c>
      <c r="C36" s="182"/>
      <c r="D36" s="183" t="s">
        <v>64</v>
      </c>
      <c r="E36" s="184"/>
      <c r="F36" s="185"/>
    </row>
    <row r="37" spans="1:6" ht="30" x14ac:dyDescent="0.25">
      <c r="A37" s="181">
        <v>12</v>
      </c>
      <c r="B37" s="26" t="s">
        <v>202</v>
      </c>
      <c r="C37" s="182"/>
      <c r="D37" s="183" t="s">
        <v>64</v>
      </c>
      <c r="E37" s="184"/>
      <c r="F37" s="185"/>
    </row>
    <row r="38" spans="1:6" ht="27" customHeight="1" x14ac:dyDescent="0.25">
      <c r="A38" s="496" t="s">
        <v>34</v>
      </c>
      <c r="B38" s="497"/>
      <c r="C38" s="497"/>
      <c r="D38" s="497"/>
      <c r="E38" s="497"/>
      <c r="F38" s="498"/>
    </row>
    <row r="39" spans="1:6" ht="60" x14ac:dyDescent="0.25">
      <c r="A39" s="181">
        <v>1</v>
      </c>
      <c r="B39" s="26" t="s">
        <v>203</v>
      </c>
      <c r="C39" s="182"/>
      <c r="D39" s="183"/>
      <c r="E39" s="184"/>
      <c r="F39" s="185"/>
    </row>
    <row r="40" spans="1:6" ht="45" x14ac:dyDescent="0.25">
      <c r="A40" s="181">
        <v>2</v>
      </c>
      <c r="B40" s="26" t="s">
        <v>204</v>
      </c>
      <c r="C40" s="182" t="s">
        <v>64</v>
      </c>
      <c r="D40" s="183"/>
      <c r="E40" s="184"/>
      <c r="F40" s="185"/>
    </row>
    <row r="41" spans="1:6" ht="45" x14ac:dyDescent="0.25">
      <c r="A41" s="181">
        <v>3</v>
      </c>
      <c r="B41" s="26" t="s">
        <v>205</v>
      </c>
      <c r="C41" s="182" t="s">
        <v>64</v>
      </c>
      <c r="D41" s="183"/>
      <c r="E41" s="184"/>
      <c r="F41" s="185"/>
    </row>
    <row r="42" spans="1:6" ht="60" x14ac:dyDescent="0.25">
      <c r="A42" s="181">
        <v>4</v>
      </c>
      <c r="B42" s="26" t="s">
        <v>206</v>
      </c>
      <c r="C42" s="182" t="s">
        <v>64</v>
      </c>
      <c r="D42" s="183"/>
      <c r="E42" s="184"/>
      <c r="F42" s="185"/>
    </row>
    <row r="43" spans="1:6" ht="30" x14ac:dyDescent="0.25">
      <c r="A43" s="181">
        <v>5</v>
      </c>
      <c r="B43" s="26" t="s">
        <v>207</v>
      </c>
      <c r="C43" s="182" t="s">
        <v>64</v>
      </c>
      <c r="D43" s="183"/>
      <c r="E43" s="184"/>
      <c r="F43" s="185"/>
    </row>
    <row r="44" spans="1:6" ht="150" x14ac:dyDescent="0.25">
      <c r="A44" s="181">
        <v>6</v>
      </c>
      <c r="B44" s="26" t="s">
        <v>208</v>
      </c>
      <c r="C44" s="182" t="s">
        <v>64</v>
      </c>
      <c r="D44" s="183"/>
      <c r="E44" s="184"/>
      <c r="F44" s="185"/>
    </row>
    <row r="45" spans="1:6" ht="60" x14ac:dyDescent="0.25">
      <c r="A45" s="181">
        <v>7</v>
      </c>
      <c r="B45" s="26" t="s">
        <v>209</v>
      </c>
      <c r="C45" s="182" t="s">
        <v>64</v>
      </c>
      <c r="D45" s="183"/>
      <c r="E45" s="184"/>
      <c r="F45" s="185"/>
    </row>
    <row r="46" spans="1:6" ht="45" x14ac:dyDescent="0.25">
      <c r="A46" s="181">
        <v>8</v>
      </c>
      <c r="B46" s="26" t="s">
        <v>210</v>
      </c>
      <c r="C46" s="182" t="s">
        <v>64</v>
      </c>
    </row>
    <row r="47" spans="1:6" ht="60" x14ac:dyDescent="0.25">
      <c r="A47" s="181">
        <v>9</v>
      </c>
      <c r="B47" s="26" t="s">
        <v>211</v>
      </c>
      <c r="C47" s="182" t="s">
        <v>64</v>
      </c>
    </row>
    <row r="48" spans="1:6" ht="75" x14ac:dyDescent="0.25">
      <c r="A48" s="181">
        <v>10</v>
      </c>
      <c r="B48" s="26" t="s">
        <v>212</v>
      </c>
      <c r="C48" s="182" t="s">
        <v>64</v>
      </c>
    </row>
    <row r="49" spans="1:3" ht="75" x14ac:dyDescent="0.25">
      <c r="A49" s="181">
        <v>11</v>
      </c>
      <c r="B49" s="26" t="s">
        <v>213</v>
      </c>
      <c r="C49" s="182" t="s">
        <v>64</v>
      </c>
    </row>
    <row r="50" spans="1:3" ht="120" x14ac:dyDescent="0.25">
      <c r="A50" s="181">
        <v>12</v>
      </c>
      <c r="B50" s="26" t="s">
        <v>214</v>
      </c>
      <c r="C50" s="182" t="s">
        <v>64</v>
      </c>
    </row>
    <row r="51" spans="1:3" ht="75" x14ac:dyDescent="0.25">
      <c r="A51" s="181">
        <v>13</v>
      </c>
      <c r="B51" s="26" t="s">
        <v>215</v>
      </c>
      <c r="C51" s="182" t="s">
        <v>64</v>
      </c>
    </row>
    <row r="52" spans="1:3" ht="30" x14ac:dyDescent="0.25">
      <c r="A52" s="181">
        <v>14</v>
      </c>
      <c r="B52" s="26" t="s">
        <v>216</v>
      </c>
      <c r="C52" s="182" t="s">
        <v>64</v>
      </c>
    </row>
    <row r="53" spans="1:3" ht="135" x14ac:dyDescent="0.25">
      <c r="A53" s="181">
        <v>15</v>
      </c>
      <c r="B53" s="26" t="s">
        <v>217</v>
      </c>
      <c r="C53" s="182" t="s">
        <v>64</v>
      </c>
    </row>
    <row r="54" spans="1:3" ht="45" x14ac:dyDescent="0.25">
      <c r="A54" s="181">
        <v>16</v>
      </c>
      <c r="B54" s="26" t="s">
        <v>218</v>
      </c>
      <c r="C54" s="182" t="s">
        <v>64</v>
      </c>
    </row>
    <row r="55" spans="1:3" ht="75" x14ac:dyDescent="0.25">
      <c r="A55" s="181">
        <v>17</v>
      </c>
      <c r="B55" s="26" t="s">
        <v>219</v>
      </c>
      <c r="C55" s="182" t="s">
        <v>64</v>
      </c>
    </row>
    <row r="56" spans="1:3" ht="60" x14ac:dyDescent="0.25">
      <c r="A56" s="181">
        <v>18</v>
      </c>
      <c r="B56" s="26" t="s">
        <v>220</v>
      </c>
      <c r="C56" s="182" t="s">
        <v>64</v>
      </c>
    </row>
    <row r="57" spans="1:3" ht="30" x14ac:dyDescent="0.25">
      <c r="A57" s="181">
        <v>19</v>
      </c>
      <c r="B57" s="26" t="s">
        <v>221</v>
      </c>
      <c r="C57" s="182" t="s">
        <v>64</v>
      </c>
    </row>
    <row r="58" spans="1:3" ht="30" x14ac:dyDescent="0.25">
      <c r="A58" s="181">
        <v>20</v>
      </c>
      <c r="B58" s="26" t="s">
        <v>222</v>
      </c>
      <c r="C58" s="182" t="s">
        <v>64</v>
      </c>
    </row>
    <row r="59" spans="1:3" ht="45" x14ac:dyDescent="0.25">
      <c r="A59" s="181">
        <v>21</v>
      </c>
      <c r="B59" s="26" t="s">
        <v>223</v>
      </c>
      <c r="C59" s="182" t="s">
        <v>64</v>
      </c>
    </row>
    <row r="60" spans="1:3" ht="60" x14ac:dyDescent="0.25">
      <c r="A60" s="181">
        <v>22</v>
      </c>
      <c r="B60" s="26" t="s">
        <v>383</v>
      </c>
      <c r="C60" s="182" t="s">
        <v>64</v>
      </c>
    </row>
  </sheetData>
  <mergeCells count="6">
    <mergeCell ref="A38:F38"/>
    <mergeCell ref="A1:A2"/>
    <mergeCell ref="B1:B2"/>
    <mergeCell ref="A4:F4"/>
    <mergeCell ref="A15:F15"/>
    <mergeCell ref="A25:F25"/>
  </mergeCells>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V51"/>
  <sheetViews>
    <sheetView zoomScale="70" zoomScaleNormal="70" workbookViewId="0">
      <pane xSplit="3" ySplit="5" topLeftCell="CD50" activePane="bottomRight" state="frozen"/>
      <selection pane="topRight" activeCell="D1" sqref="D1"/>
      <selection pane="bottomLeft" activeCell="A6" sqref="A6"/>
      <selection pane="bottomRight" activeCell="CH55" sqref="CH55"/>
    </sheetView>
  </sheetViews>
  <sheetFormatPr defaultColWidth="5.42578125" defaultRowHeight="15.75" x14ac:dyDescent="0.25"/>
  <cols>
    <col min="1" max="1" width="6.140625" style="198" customWidth="1"/>
    <col min="2" max="2" width="39.85546875" style="198" customWidth="1"/>
    <col min="3" max="3" width="20.42578125" style="198" customWidth="1"/>
    <col min="4" max="5" width="7.85546875" style="198" customWidth="1"/>
    <col min="6" max="7" width="7" style="198" customWidth="1"/>
    <col min="8" max="8" width="5.140625" style="198" customWidth="1"/>
    <col min="9" max="9" width="9" style="198" bestFit="1" customWidth="1"/>
    <col min="10" max="12" width="5.85546875" style="198" customWidth="1"/>
    <col min="13" max="13" width="9" style="198" bestFit="1" customWidth="1"/>
    <col min="14" max="14" width="5.85546875" style="198" customWidth="1"/>
    <col min="15" max="20" width="6.7109375" style="198" customWidth="1"/>
    <col min="21" max="24" width="5.85546875" style="198" customWidth="1"/>
    <col min="25" max="26" width="6.28515625" style="198" bestFit="1" customWidth="1"/>
    <col min="27" max="27" width="8" style="198" customWidth="1"/>
    <col min="28" max="28" width="9.42578125" style="198" customWidth="1"/>
    <col min="29" max="30" width="7.42578125" style="198" customWidth="1"/>
    <col min="31" max="35" width="7.28515625" style="198" customWidth="1"/>
    <col min="36" max="37" width="7.140625" style="198" customWidth="1"/>
    <col min="38" max="38" width="12.42578125" style="198" customWidth="1"/>
    <col min="39" max="39" width="9" style="198" customWidth="1"/>
    <col min="40" max="40" width="6.140625" style="198" customWidth="1"/>
    <col min="41" max="41" width="11.7109375" style="198" bestFit="1" customWidth="1"/>
    <col min="42" max="42" width="6.140625" style="198" customWidth="1"/>
    <col min="43" max="43" width="11.7109375" style="198" bestFit="1" customWidth="1"/>
    <col min="44" max="45" width="6.140625" style="198" customWidth="1"/>
    <col min="46" max="46" width="13.5703125" style="198" customWidth="1"/>
    <col min="47" max="48" width="6" style="198" customWidth="1"/>
    <col min="49" max="49" width="9" style="198" bestFit="1" customWidth="1"/>
    <col min="50" max="51" width="11.7109375" style="198" bestFit="1" customWidth="1"/>
    <col min="52" max="53" width="9" style="198" bestFit="1" customWidth="1"/>
    <col min="54" max="54" width="9" style="198" customWidth="1"/>
    <col min="55" max="55" width="3.7109375" style="198" bestFit="1" customWidth="1"/>
    <col min="56" max="56" width="6.5703125" style="198" customWidth="1"/>
    <col min="57" max="57" width="7.28515625" style="198" customWidth="1"/>
    <col min="58" max="60" width="11.140625" style="198" customWidth="1"/>
    <col min="61" max="61" width="9" style="198" bestFit="1" customWidth="1"/>
    <col min="62" max="63" width="3.7109375" style="198" bestFit="1" customWidth="1"/>
    <col min="64" max="64" width="9" style="198" bestFit="1" customWidth="1"/>
    <col min="65" max="65" width="3.7109375" style="198" bestFit="1" customWidth="1"/>
    <col min="66" max="66" width="9" style="198" bestFit="1" customWidth="1"/>
    <col min="67" max="67" width="3.7109375" style="198" bestFit="1" customWidth="1"/>
    <col min="68" max="68" width="9" style="198" bestFit="1" customWidth="1"/>
    <col min="69" max="69" width="3.7109375" style="198" bestFit="1" customWidth="1"/>
    <col min="70" max="70" width="12.28515625" style="198" customWidth="1"/>
    <col min="71" max="71" width="10" style="198" customWidth="1"/>
    <col min="72" max="72" width="6.140625" style="198" customWidth="1"/>
    <col min="73" max="73" width="6.28515625" style="198" bestFit="1" customWidth="1"/>
    <col min="74" max="79" width="8.28515625" style="198" customWidth="1"/>
    <col min="80" max="81" width="9.42578125" style="198" customWidth="1"/>
    <col min="82" max="82" width="8.5703125" style="198" customWidth="1"/>
    <col min="83" max="83" width="8.140625" style="198" customWidth="1"/>
    <col min="84" max="84" width="4.7109375" style="198" customWidth="1"/>
    <col min="85" max="85" width="5" style="198" customWidth="1"/>
    <col min="86" max="86" width="10" style="198" customWidth="1"/>
    <col min="87" max="87" width="11.28515625" style="198" customWidth="1"/>
    <col min="88" max="91" width="5.140625" style="198" customWidth="1"/>
    <col min="92" max="96" width="3.85546875" style="198" customWidth="1"/>
    <col min="97" max="98" width="5.7109375" style="198" customWidth="1"/>
    <col min="99" max="99" width="7.42578125" style="198" customWidth="1"/>
    <col min="100" max="100" width="7.85546875" style="198" customWidth="1"/>
    <col min="101" max="16384" width="5.42578125" style="198"/>
  </cols>
  <sheetData>
    <row r="3" spans="1:100" ht="72" customHeight="1" x14ac:dyDescent="0.25">
      <c r="A3" s="197"/>
      <c r="B3" s="197"/>
      <c r="C3" s="197"/>
      <c r="D3" s="530" t="s">
        <v>343</v>
      </c>
      <c r="E3" s="531"/>
      <c r="F3" s="531"/>
      <c r="G3" s="532"/>
      <c r="H3" s="533" t="s">
        <v>235</v>
      </c>
      <c r="I3" s="534"/>
      <c r="J3" s="522" t="s">
        <v>234</v>
      </c>
      <c r="K3" s="535"/>
      <c r="L3" s="535"/>
      <c r="M3" s="535"/>
      <c r="N3" s="523"/>
      <c r="O3" s="524" t="s">
        <v>344</v>
      </c>
      <c r="P3" s="536"/>
      <c r="Q3" s="536"/>
      <c r="R3" s="536"/>
      <c r="S3" s="536"/>
      <c r="T3" s="525"/>
      <c r="U3" s="537" t="s">
        <v>236</v>
      </c>
      <c r="V3" s="538"/>
      <c r="W3" s="538"/>
      <c r="X3" s="539"/>
      <c r="Y3" s="513" t="s">
        <v>238</v>
      </c>
      <c r="Z3" s="514"/>
      <c r="AA3" s="514"/>
      <c r="AB3" s="514"/>
      <c r="AC3" s="528" t="s">
        <v>237</v>
      </c>
      <c r="AD3" s="529"/>
      <c r="AE3" s="515" t="s">
        <v>358</v>
      </c>
      <c r="AF3" s="516"/>
      <c r="AG3" s="516"/>
      <c r="AH3" s="516"/>
      <c r="AI3" s="517"/>
      <c r="AJ3" s="520" t="s">
        <v>249</v>
      </c>
      <c r="AK3" s="521"/>
      <c r="AL3" s="518" t="s">
        <v>250</v>
      </c>
      <c r="AM3" s="519"/>
      <c r="AN3" s="522" t="s">
        <v>271</v>
      </c>
      <c r="AO3" s="523"/>
      <c r="AP3" s="524" t="s">
        <v>240</v>
      </c>
      <c r="AQ3" s="525"/>
      <c r="AR3" s="526" t="s">
        <v>242</v>
      </c>
      <c r="AS3" s="527"/>
      <c r="AT3" s="315" t="s">
        <v>356</v>
      </c>
      <c r="AU3" s="555" t="s">
        <v>275</v>
      </c>
      <c r="AV3" s="556"/>
      <c r="AW3" s="557" t="s">
        <v>257</v>
      </c>
      <c r="AX3" s="558"/>
      <c r="AY3" s="294" t="s">
        <v>324</v>
      </c>
      <c r="AZ3" s="559" t="s">
        <v>258</v>
      </c>
      <c r="BA3" s="560"/>
      <c r="BB3" s="537" t="s">
        <v>276</v>
      </c>
      <c r="BC3" s="539"/>
      <c r="BD3" s="561" t="s">
        <v>329</v>
      </c>
      <c r="BE3" s="562"/>
      <c r="BF3" s="296" t="s">
        <v>330</v>
      </c>
      <c r="BG3" s="563" t="s">
        <v>4</v>
      </c>
      <c r="BH3" s="564"/>
      <c r="BI3" s="565" t="s">
        <v>340</v>
      </c>
      <c r="BJ3" s="566"/>
      <c r="BK3" s="567"/>
      <c r="BL3" s="568" t="s">
        <v>341</v>
      </c>
      <c r="BM3" s="569"/>
      <c r="BN3" s="570" t="s">
        <v>342</v>
      </c>
      <c r="BO3" s="571"/>
      <c r="BP3" s="553" t="s">
        <v>265</v>
      </c>
      <c r="BQ3" s="554"/>
      <c r="BR3" s="305" t="s">
        <v>266</v>
      </c>
      <c r="BS3" s="306" t="s">
        <v>267</v>
      </c>
      <c r="BT3" s="576" t="s">
        <v>261</v>
      </c>
      <c r="BU3" s="577"/>
      <c r="BV3" s="549" t="s">
        <v>272</v>
      </c>
      <c r="BW3" s="550"/>
      <c r="BX3" s="551" t="s">
        <v>268</v>
      </c>
      <c r="BY3" s="552"/>
      <c r="BZ3" s="526" t="s">
        <v>246</v>
      </c>
      <c r="CA3" s="527"/>
      <c r="CB3" s="578" t="s">
        <v>227</v>
      </c>
      <c r="CC3" s="579"/>
      <c r="CD3" s="540" t="s">
        <v>228</v>
      </c>
      <c r="CE3" s="541"/>
      <c r="CF3" s="542" t="s">
        <v>229</v>
      </c>
      <c r="CG3" s="543"/>
      <c r="CH3" s="544" t="s">
        <v>230</v>
      </c>
      <c r="CI3" s="545"/>
      <c r="CJ3" s="580" t="s">
        <v>280</v>
      </c>
      <c r="CK3" s="581"/>
      <c r="CL3" s="581"/>
      <c r="CM3" s="582"/>
      <c r="CN3" s="583" t="s">
        <v>281</v>
      </c>
      <c r="CO3" s="584"/>
      <c r="CP3" s="584"/>
      <c r="CQ3" s="584"/>
      <c r="CR3" s="585"/>
      <c r="CS3" s="574" t="s">
        <v>269</v>
      </c>
      <c r="CT3" s="574"/>
      <c r="CU3" s="575" t="s">
        <v>231</v>
      </c>
      <c r="CV3" s="575"/>
    </row>
    <row r="4" spans="1:100" ht="81" customHeight="1" x14ac:dyDescent="0.25">
      <c r="A4" s="195" t="s">
        <v>5</v>
      </c>
      <c r="B4" s="195" t="s">
        <v>6</v>
      </c>
      <c r="C4" s="199" t="s">
        <v>7</v>
      </c>
      <c r="D4" s="510" t="s">
        <v>403</v>
      </c>
      <c r="E4" s="511"/>
      <c r="F4" s="511"/>
      <c r="G4" s="511"/>
      <c r="H4" s="511"/>
      <c r="I4" s="511"/>
      <c r="J4" s="511"/>
      <c r="K4" s="511"/>
      <c r="L4" s="511"/>
      <c r="M4" s="511"/>
      <c r="N4" s="511"/>
      <c r="O4" s="511"/>
      <c r="P4" s="511"/>
      <c r="Q4" s="511"/>
      <c r="R4" s="511"/>
      <c r="S4" s="511"/>
      <c r="T4" s="511"/>
      <c r="U4" s="511"/>
      <c r="V4" s="511"/>
      <c r="W4" s="511"/>
      <c r="X4" s="511"/>
      <c r="Y4" s="511"/>
      <c r="Z4" s="511"/>
      <c r="AA4" s="511"/>
      <c r="AB4" s="511"/>
      <c r="AC4" s="511"/>
      <c r="AD4" s="512"/>
      <c r="AE4" s="510" t="s">
        <v>404</v>
      </c>
      <c r="AF4" s="511"/>
      <c r="AG4" s="511"/>
      <c r="AH4" s="511"/>
      <c r="AI4" s="511"/>
      <c r="AJ4" s="511"/>
      <c r="AK4" s="511"/>
      <c r="AL4" s="511"/>
      <c r="AM4" s="512"/>
      <c r="AN4" s="510" t="s">
        <v>405</v>
      </c>
      <c r="AO4" s="511"/>
      <c r="AP4" s="511"/>
      <c r="AQ4" s="511"/>
      <c r="AR4" s="511"/>
      <c r="AS4" s="511"/>
      <c r="AT4" s="512"/>
      <c r="AU4" s="510" t="s">
        <v>406</v>
      </c>
      <c r="AV4" s="511"/>
      <c r="AW4" s="511"/>
      <c r="AX4" s="511"/>
      <c r="AY4" s="511"/>
      <c r="AZ4" s="511"/>
      <c r="BA4" s="511"/>
      <c r="BB4" s="511"/>
      <c r="BC4" s="511"/>
      <c r="BD4" s="511"/>
      <c r="BE4" s="511"/>
      <c r="BF4" s="511"/>
      <c r="BG4" s="511"/>
      <c r="BH4" s="512"/>
      <c r="BI4" s="510" t="s">
        <v>407</v>
      </c>
      <c r="BJ4" s="511"/>
      <c r="BK4" s="511"/>
      <c r="BL4" s="511"/>
      <c r="BM4" s="511"/>
      <c r="BN4" s="511"/>
      <c r="BO4" s="511"/>
      <c r="BP4" s="511"/>
      <c r="BQ4" s="511"/>
      <c r="BR4" s="511"/>
      <c r="BS4" s="511"/>
      <c r="BT4" s="511"/>
      <c r="BU4" s="512"/>
      <c r="BV4" s="510" t="s">
        <v>408</v>
      </c>
      <c r="BW4" s="511"/>
      <c r="BX4" s="511"/>
      <c r="BY4" s="511"/>
      <c r="BZ4" s="511"/>
      <c r="CA4" s="512"/>
      <c r="CB4" s="546" t="s">
        <v>409</v>
      </c>
      <c r="CC4" s="547"/>
      <c r="CD4" s="547"/>
      <c r="CE4" s="547"/>
      <c r="CF4" s="547"/>
      <c r="CG4" s="547"/>
      <c r="CH4" s="547"/>
      <c r="CI4" s="548"/>
      <c r="CJ4" s="510" t="s">
        <v>410</v>
      </c>
      <c r="CK4" s="511"/>
      <c r="CL4" s="511"/>
      <c r="CM4" s="511"/>
      <c r="CN4" s="511"/>
      <c r="CO4" s="511"/>
      <c r="CP4" s="511"/>
      <c r="CQ4" s="511"/>
      <c r="CR4" s="511"/>
      <c r="CS4" s="511"/>
      <c r="CT4" s="511"/>
      <c r="CU4" s="511"/>
      <c r="CV4" s="512"/>
    </row>
    <row r="5" spans="1:100" s="359" customFormat="1" ht="159.75" customHeight="1" x14ac:dyDescent="0.25">
      <c r="A5" s="323" t="s">
        <v>8</v>
      </c>
      <c r="B5" s="323" t="s">
        <v>9</v>
      </c>
      <c r="C5" s="323" t="s">
        <v>10</v>
      </c>
      <c r="D5" s="324" t="s">
        <v>297</v>
      </c>
      <c r="E5" s="324" t="s">
        <v>298</v>
      </c>
      <c r="F5" s="324" t="s">
        <v>299</v>
      </c>
      <c r="G5" s="324" t="s">
        <v>300</v>
      </c>
      <c r="H5" s="325" t="s">
        <v>295</v>
      </c>
      <c r="I5" s="325" t="s">
        <v>296</v>
      </c>
      <c r="J5" s="326" t="s">
        <v>290</v>
      </c>
      <c r="K5" s="326" t="s">
        <v>291</v>
      </c>
      <c r="L5" s="326" t="s">
        <v>292</v>
      </c>
      <c r="M5" s="326" t="s">
        <v>293</v>
      </c>
      <c r="N5" s="326" t="s">
        <v>294</v>
      </c>
      <c r="O5" s="327" t="s">
        <v>301</v>
      </c>
      <c r="P5" s="327" t="s">
        <v>302</v>
      </c>
      <c r="Q5" s="327" t="s">
        <v>303</v>
      </c>
      <c r="R5" s="327" t="s">
        <v>304</v>
      </c>
      <c r="S5" s="327" t="s">
        <v>305</v>
      </c>
      <c r="T5" s="327" t="s">
        <v>306</v>
      </c>
      <c r="U5" s="328" t="s">
        <v>236</v>
      </c>
      <c r="V5" s="328" t="s">
        <v>307</v>
      </c>
      <c r="W5" s="328" t="s">
        <v>308</v>
      </c>
      <c r="X5" s="328" t="s">
        <v>309</v>
      </c>
      <c r="Y5" s="329" t="s">
        <v>345</v>
      </c>
      <c r="Z5" s="329" t="s">
        <v>319</v>
      </c>
      <c r="AA5" s="329" t="s">
        <v>385</v>
      </c>
      <c r="AB5" s="329" t="s">
        <v>386</v>
      </c>
      <c r="AC5" s="330" t="s">
        <v>346</v>
      </c>
      <c r="AD5" s="330" t="s">
        <v>347</v>
      </c>
      <c r="AE5" s="331" t="s">
        <v>310</v>
      </c>
      <c r="AF5" s="331" t="s">
        <v>311</v>
      </c>
      <c r="AG5" s="331" t="s">
        <v>312</v>
      </c>
      <c r="AH5" s="331" t="s">
        <v>313</v>
      </c>
      <c r="AI5" s="331" t="s">
        <v>313</v>
      </c>
      <c r="AJ5" s="332" t="s">
        <v>362</v>
      </c>
      <c r="AK5" s="332" t="s">
        <v>361</v>
      </c>
      <c r="AL5" s="333" t="s">
        <v>359</v>
      </c>
      <c r="AM5" s="333" t="s">
        <v>360</v>
      </c>
      <c r="AN5" s="326" t="s">
        <v>314</v>
      </c>
      <c r="AO5" s="326" t="s">
        <v>315</v>
      </c>
      <c r="AP5" s="327" t="s">
        <v>316</v>
      </c>
      <c r="AQ5" s="327" t="s">
        <v>317</v>
      </c>
      <c r="AR5" s="334" t="s">
        <v>318</v>
      </c>
      <c r="AS5" s="334" t="s">
        <v>319</v>
      </c>
      <c r="AT5" s="335" t="s">
        <v>357</v>
      </c>
      <c r="AU5" s="336" t="s">
        <v>320</v>
      </c>
      <c r="AV5" s="336" t="s">
        <v>321</v>
      </c>
      <c r="AW5" s="337" t="s">
        <v>322</v>
      </c>
      <c r="AX5" s="337" t="s">
        <v>323</v>
      </c>
      <c r="AY5" s="338" t="s">
        <v>331</v>
      </c>
      <c r="AZ5" s="339" t="s">
        <v>325</v>
      </c>
      <c r="BA5" s="339" t="s">
        <v>327</v>
      </c>
      <c r="BB5" s="328" t="s">
        <v>325</v>
      </c>
      <c r="BC5" s="328" t="s">
        <v>328</v>
      </c>
      <c r="BD5" s="340" t="s">
        <v>288</v>
      </c>
      <c r="BE5" s="340" t="s">
        <v>289</v>
      </c>
      <c r="BF5" s="341" t="s">
        <v>326</v>
      </c>
      <c r="BG5" s="342" t="s">
        <v>394</v>
      </c>
      <c r="BH5" s="342" t="s">
        <v>395</v>
      </c>
      <c r="BI5" s="343" t="s">
        <v>332</v>
      </c>
      <c r="BJ5" s="343" t="s">
        <v>333</v>
      </c>
      <c r="BK5" s="343" t="s">
        <v>334</v>
      </c>
      <c r="BL5" s="344" t="s">
        <v>332</v>
      </c>
      <c r="BM5" s="344" t="s">
        <v>335</v>
      </c>
      <c r="BN5" s="345" t="s">
        <v>332</v>
      </c>
      <c r="BO5" s="345" t="s">
        <v>336</v>
      </c>
      <c r="BP5" s="346" t="s">
        <v>332</v>
      </c>
      <c r="BQ5" s="346" t="s">
        <v>337</v>
      </c>
      <c r="BR5" s="347" t="s">
        <v>338</v>
      </c>
      <c r="BS5" s="348" t="s">
        <v>339</v>
      </c>
      <c r="BT5" s="349" t="s">
        <v>354</v>
      </c>
      <c r="BU5" s="349" t="s">
        <v>355</v>
      </c>
      <c r="BV5" s="350" t="s">
        <v>348</v>
      </c>
      <c r="BW5" s="350" t="s">
        <v>351</v>
      </c>
      <c r="BX5" s="351" t="s">
        <v>349</v>
      </c>
      <c r="BY5" s="351" t="s">
        <v>350</v>
      </c>
      <c r="BZ5" s="334" t="s">
        <v>352</v>
      </c>
      <c r="CA5" s="334" t="s">
        <v>353</v>
      </c>
      <c r="CB5" s="352" t="s">
        <v>387</v>
      </c>
      <c r="CC5" s="352" t="s">
        <v>388</v>
      </c>
      <c r="CD5" s="353" t="s">
        <v>389</v>
      </c>
      <c r="CE5" s="353" t="s">
        <v>390</v>
      </c>
      <c r="CF5" s="354" t="s">
        <v>229</v>
      </c>
      <c r="CG5" s="354" t="s">
        <v>391</v>
      </c>
      <c r="CH5" s="355" t="s">
        <v>392</v>
      </c>
      <c r="CI5" s="355" t="s">
        <v>393</v>
      </c>
      <c r="CJ5" s="356" t="s">
        <v>411</v>
      </c>
      <c r="CK5" s="356" t="s">
        <v>412</v>
      </c>
      <c r="CL5" s="356" t="s">
        <v>413</v>
      </c>
      <c r="CM5" s="356" t="s">
        <v>414</v>
      </c>
      <c r="CN5" s="360" t="s">
        <v>415</v>
      </c>
      <c r="CO5" s="360" t="s">
        <v>416</v>
      </c>
      <c r="CP5" s="360" t="s">
        <v>417</v>
      </c>
      <c r="CQ5" s="360" t="s">
        <v>418</v>
      </c>
      <c r="CR5" s="360" t="s">
        <v>419</v>
      </c>
      <c r="CS5" s="357" t="s">
        <v>396</v>
      </c>
      <c r="CT5" s="357" t="s">
        <v>397</v>
      </c>
      <c r="CU5" s="358" t="s">
        <v>398</v>
      </c>
      <c r="CV5" s="358" t="s">
        <v>399</v>
      </c>
    </row>
    <row r="6" spans="1:100" x14ac:dyDescent="0.25">
      <c r="A6" s="219"/>
      <c r="B6" s="508" t="s">
        <v>384</v>
      </c>
      <c r="C6" s="509"/>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5"/>
      <c r="BA6" s="225"/>
      <c r="BB6" s="225"/>
      <c r="BC6" s="225"/>
      <c r="BD6" s="225"/>
      <c r="BE6" s="225"/>
      <c r="BF6" s="225"/>
      <c r="BG6" s="225"/>
      <c r="BH6" s="225"/>
      <c r="BI6" s="225"/>
      <c r="BJ6" s="225"/>
      <c r="BK6" s="225"/>
      <c r="BL6" s="225"/>
      <c r="BM6" s="225"/>
      <c r="BN6" s="225"/>
      <c r="BO6" s="225"/>
      <c r="BP6" s="225"/>
      <c r="BQ6" s="225"/>
      <c r="BR6" s="225"/>
      <c r="BS6" s="225"/>
      <c r="BT6" s="225"/>
      <c r="BU6" s="225"/>
      <c r="BV6" s="225"/>
      <c r="BW6" s="225"/>
      <c r="BX6" s="225"/>
      <c r="BY6" s="225"/>
      <c r="BZ6" s="225"/>
      <c r="CA6" s="225"/>
      <c r="CB6" s="225"/>
      <c r="CC6" s="200"/>
      <c r="CD6" s="200"/>
      <c r="CE6" s="200"/>
      <c r="CF6" s="200"/>
      <c r="CG6" s="200"/>
      <c r="CH6" s="200"/>
      <c r="CI6" s="200"/>
      <c r="CJ6" s="201"/>
      <c r="CK6" s="201"/>
      <c r="CL6" s="201"/>
      <c r="CM6" s="201"/>
      <c r="CN6" s="201"/>
      <c r="CO6" s="201"/>
      <c r="CP6" s="201"/>
      <c r="CQ6" s="201"/>
      <c r="CR6" s="201"/>
      <c r="CS6" s="201"/>
      <c r="CT6" s="201"/>
      <c r="CU6" s="201"/>
      <c r="CV6" s="201"/>
    </row>
    <row r="7" spans="1:100" ht="30" x14ac:dyDescent="0.25">
      <c r="A7" s="199">
        <v>1</v>
      </c>
      <c r="B7" s="28" t="s">
        <v>42</v>
      </c>
      <c r="C7" s="202"/>
      <c r="D7" s="297">
        <v>1</v>
      </c>
      <c r="E7" s="297">
        <v>1</v>
      </c>
      <c r="F7" s="202"/>
      <c r="G7" s="202"/>
      <c r="H7" s="202"/>
      <c r="I7" s="281">
        <v>1</v>
      </c>
      <c r="J7" s="299">
        <v>1</v>
      </c>
      <c r="K7" s="202"/>
      <c r="L7" s="202"/>
      <c r="M7" s="202"/>
      <c r="N7" s="202"/>
      <c r="O7" s="300">
        <v>1</v>
      </c>
      <c r="P7" s="202"/>
      <c r="Q7" s="202"/>
      <c r="R7" s="202"/>
      <c r="S7" s="202"/>
      <c r="T7" s="202"/>
      <c r="U7" s="283">
        <v>1</v>
      </c>
      <c r="V7" s="202"/>
      <c r="W7" s="202"/>
      <c r="X7" s="202"/>
      <c r="Y7" s="202"/>
      <c r="Z7" s="202"/>
      <c r="AA7" s="202"/>
      <c r="AB7" s="202"/>
      <c r="AC7" s="202"/>
      <c r="AD7" s="202"/>
      <c r="AE7" s="271">
        <v>1</v>
      </c>
      <c r="AF7" s="202"/>
      <c r="AG7" s="202"/>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02"/>
      <c r="BG7" s="202"/>
      <c r="BH7" s="202"/>
      <c r="BI7" s="202"/>
      <c r="BJ7" s="202"/>
      <c r="BK7" s="202"/>
      <c r="BL7" s="202"/>
      <c r="BM7" s="202"/>
      <c r="BN7" s="202"/>
      <c r="BO7" s="202"/>
      <c r="BP7" s="202"/>
      <c r="BQ7" s="202"/>
      <c r="BR7" s="276">
        <v>1</v>
      </c>
      <c r="BS7" s="202"/>
      <c r="BT7" s="279">
        <v>1</v>
      </c>
      <c r="BU7" s="279">
        <v>1</v>
      </c>
      <c r="BV7" s="311">
        <v>1</v>
      </c>
      <c r="BW7" s="202"/>
      <c r="BX7" s="313">
        <v>1</v>
      </c>
      <c r="BY7" s="202"/>
      <c r="BZ7" s="202"/>
      <c r="CA7" s="202"/>
      <c r="CB7" s="202"/>
      <c r="CC7" s="202"/>
      <c r="CD7" s="202"/>
      <c r="CE7" s="202"/>
      <c r="CF7" s="202"/>
      <c r="CG7" s="202"/>
      <c r="CH7" s="202"/>
      <c r="CI7" s="202"/>
      <c r="CJ7" s="203"/>
      <c r="CK7" s="203"/>
      <c r="CL7" s="203"/>
      <c r="CM7" s="203"/>
      <c r="CN7" s="203"/>
      <c r="CO7" s="203"/>
      <c r="CP7" s="203"/>
      <c r="CQ7" s="203"/>
      <c r="CR7" s="203"/>
      <c r="CS7" s="203"/>
      <c r="CT7" s="203"/>
      <c r="CU7" s="203"/>
      <c r="CV7" s="203"/>
    </row>
    <row r="8" spans="1:100" ht="45" x14ac:dyDescent="0.25">
      <c r="A8" s="199">
        <v>2</v>
      </c>
      <c r="B8" s="28" t="s">
        <v>43</v>
      </c>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M8" s="202"/>
      <c r="AN8" s="202"/>
      <c r="AO8" s="202"/>
      <c r="AP8" s="202"/>
      <c r="AQ8" s="202"/>
      <c r="AR8" s="202"/>
      <c r="AS8" s="202"/>
      <c r="AT8" s="202"/>
      <c r="AU8" s="202"/>
      <c r="AV8" s="202"/>
      <c r="AW8" s="202"/>
      <c r="AX8" s="202"/>
      <c r="AY8" s="202"/>
      <c r="AZ8" s="202"/>
      <c r="BA8" s="202"/>
      <c r="BB8" s="202"/>
      <c r="BC8" s="202"/>
      <c r="BD8" s="202"/>
      <c r="BE8" s="202"/>
      <c r="BF8" s="202"/>
      <c r="BG8" s="202"/>
      <c r="BH8" s="202"/>
      <c r="BI8" s="202"/>
      <c r="BJ8" s="202"/>
      <c r="BK8" s="202"/>
      <c r="BL8" s="202"/>
      <c r="BM8" s="202"/>
      <c r="BN8" s="202"/>
      <c r="BO8" s="202"/>
      <c r="BP8" s="202"/>
      <c r="BQ8" s="202"/>
      <c r="BR8" s="202"/>
      <c r="BS8" s="202"/>
      <c r="BT8" s="202"/>
      <c r="BU8" s="202"/>
      <c r="BV8" s="202"/>
      <c r="BW8" s="202"/>
      <c r="BX8" s="202"/>
      <c r="BY8" s="202"/>
      <c r="BZ8" s="202"/>
      <c r="CA8" s="202"/>
      <c r="CB8" s="202"/>
      <c r="CC8" s="202"/>
      <c r="CD8" s="202"/>
      <c r="CE8" s="202"/>
      <c r="CF8" s="202"/>
      <c r="CG8" s="202"/>
      <c r="CH8" s="202"/>
      <c r="CI8" s="202"/>
      <c r="CJ8" s="319">
        <v>1</v>
      </c>
      <c r="CK8" s="319">
        <v>1</v>
      </c>
      <c r="CL8" s="319">
        <v>1</v>
      </c>
      <c r="CM8" s="319">
        <v>1</v>
      </c>
      <c r="CN8" s="320">
        <v>1</v>
      </c>
      <c r="CO8" s="320">
        <v>1</v>
      </c>
      <c r="CP8" s="320">
        <v>1</v>
      </c>
      <c r="CQ8" s="320">
        <v>1</v>
      </c>
      <c r="CR8" s="320">
        <v>1</v>
      </c>
      <c r="CS8" s="204"/>
      <c r="CT8" s="204"/>
      <c r="CU8" s="203"/>
      <c r="CV8" s="203"/>
    </row>
    <row r="9" spans="1:100" x14ac:dyDescent="0.25">
      <c r="A9" s="510" t="s">
        <v>113</v>
      </c>
      <c r="B9" s="511"/>
      <c r="C9" s="51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2"/>
      <c r="AS9" s="202"/>
      <c r="AT9" s="202"/>
      <c r="AU9" s="202"/>
      <c r="AV9" s="202"/>
      <c r="AW9" s="202"/>
      <c r="AX9" s="202"/>
      <c r="AY9" s="202"/>
      <c r="AZ9" s="202"/>
      <c r="BA9" s="202"/>
      <c r="BB9" s="202"/>
      <c r="BC9" s="202"/>
      <c r="BD9" s="202"/>
      <c r="BE9" s="202"/>
      <c r="BF9" s="202"/>
      <c r="BG9" s="202"/>
      <c r="BH9" s="202"/>
      <c r="BI9" s="202"/>
      <c r="BJ9" s="202"/>
      <c r="BK9" s="202"/>
      <c r="BL9" s="202"/>
      <c r="BM9" s="202"/>
      <c r="BN9" s="202"/>
      <c r="BO9" s="202"/>
      <c r="BP9" s="202"/>
      <c r="BQ9" s="202"/>
      <c r="BR9" s="202"/>
      <c r="BS9" s="202"/>
      <c r="BT9" s="202"/>
      <c r="BU9" s="202"/>
      <c r="BV9" s="202"/>
      <c r="BW9" s="202"/>
      <c r="BX9" s="202"/>
      <c r="BY9" s="202"/>
      <c r="BZ9" s="202"/>
      <c r="CA9" s="202"/>
      <c r="CB9" s="202"/>
      <c r="CC9" s="202"/>
      <c r="CD9" s="202"/>
      <c r="CE9" s="202"/>
      <c r="CF9" s="202"/>
      <c r="CG9" s="202"/>
      <c r="CH9" s="202"/>
      <c r="CI9" s="202"/>
      <c r="CJ9" s="221"/>
      <c r="CK9" s="270"/>
      <c r="CL9" s="270"/>
      <c r="CM9" s="270"/>
      <c r="CN9" s="221"/>
      <c r="CO9" s="270"/>
      <c r="CP9" s="270"/>
      <c r="CQ9" s="270"/>
      <c r="CR9" s="270"/>
      <c r="CS9" s="221"/>
      <c r="CT9" s="221"/>
      <c r="CU9" s="203"/>
      <c r="CV9" s="203"/>
    </row>
    <row r="10" spans="1:100" ht="30" x14ac:dyDescent="0.25">
      <c r="A10" s="199">
        <v>3</v>
      </c>
      <c r="B10" s="28" t="s">
        <v>44</v>
      </c>
      <c r="C10" s="202"/>
      <c r="D10" s="202"/>
      <c r="E10" s="202"/>
      <c r="F10" s="202"/>
      <c r="G10" s="202"/>
      <c r="H10" s="202"/>
      <c r="I10" s="202"/>
      <c r="J10" s="202"/>
      <c r="K10" s="202"/>
      <c r="L10" s="202"/>
      <c r="M10" s="202"/>
      <c r="N10" s="202"/>
      <c r="O10" s="202"/>
      <c r="P10" s="202"/>
      <c r="Q10" s="202"/>
      <c r="R10" s="202"/>
      <c r="S10" s="202"/>
      <c r="T10" s="202"/>
      <c r="U10" s="202"/>
      <c r="V10" s="202"/>
      <c r="W10" s="202"/>
      <c r="X10" s="202"/>
      <c r="Y10" s="308">
        <v>1</v>
      </c>
      <c r="Z10" s="202"/>
      <c r="AA10" s="308">
        <v>1</v>
      </c>
      <c r="AB10" s="202"/>
      <c r="AC10" s="202"/>
      <c r="AD10" s="202"/>
      <c r="AE10" s="202"/>
      <c r="AF10" s="202"/>
      <c r="AG10" s="202"/>
      <c r="AH10" s="202"/>
      <c r="AI10" s="202"/>
      <c r="AJ10" s="202"/>
      <c r="AK10" s="202"/>
      <c r="AL10" s="202"/>
      <c r="AM10" s="202"/>
      <c r="AN10" s="202"/>
      <c r="AO10" s="202"/>
      <c r="AP10" s="202"/>
      <c r="AQ10" s="202"/>
      <c r="AR10" s="202"/>
      <c r="AS10" s="202"/>
      <c r="AT10" s="285">
        <v>1</v>
      </c>
      <c r="AU10" s="202"/>
      <c r="AV10" s="202"/>
      <c r="AW10" s="202"/>
      <c r="AX10" s="202"/>
      <c r="AY10" s="202"/>
      <c r="AZ10" s="202"/>
      <c r="BA10" s="202"/>
      <c r="BB10" s="202"/>
      <c r="BC10" s="202"/>
      <c r="BD10" s="202"/>
      <c r="BE10" s="202"/>
      <c r="BF10" s="202"/>
      <c r="BG10" s="202"/>
      <c r="BH10" s="202"/>
      <c r="BI10" s="202"/>
      <c r="BJ10" s="202"/>
      <c r="BK10" s="202"/>
      <c r="BL10" s="202"/>
      <c r="BM10" s="202"/>
      <c r="BN10" s="202"/>
      <c r="BO10" s="202"/>
      <c r="BP10" s="202"/>
      <c r="BQ10" s="202"/>
      <c r="BR10" s="202"/>
      <c r="BS10" s="202"/>
      <c r="BT10" s="202"/>
      <c r="BU10" s="202"/>
      <c r="BV10" s="202"/>
      <c r="BW10" s="202"/>
      <c r="BX10" s="202"/>
      <c r="BY10" s="202"/>
      <c r="BZ10" s="202"/>
      <c r="CA10" s="202"/>
      <c r="CB10" s="202"/>
      <c r="CC10" s="202"/>
      <c r="CD10" s="202"/>
      <c r="CE10" s="202"/>
      <c r="CF10" s="202"/>
      <c r="CG10" s="202"/>
      <c r="CH10" s="202"/>
      <c r="CI10" s="202"/>
      <c r="CJ10" s="203"/>
      <c r="CK10" s="203"/>
      <c r="CL10" s="203"/>
      <c r="CM10" s="203"/>
      <c r="CN10" s="270"/>
      <c r="CO10" s="270"/>
      <c r="CP10" s="270"/>
      <c r="CQ10" s="270"/>
      <c r="CR10" s="270"/>
      <c r="CS10" s="204"/>
      <c r="CT10" s="204"/>
      <c r="CU10" s="204"/>
      <c r="CV10" s="204"/>
    </row>
    <row r="11" spans="1:100" ht="105" x14ac:dyDescent="0.25">
      <c r="A11" s="199">
        <v>4</v>
      </c>
      <c r="B11" s="206" t="s">
        <v>25</v>
      </c>
      <c r="C11" s="204"/>
      <c r="D11" s="298">
        <v>1</v>
      </c>
      <c r="E11" s="298">
        <v>1</v>
      </c>
      <c r="F11" s="270"/>
      <c r="G11" s="270"/>
      <c r="H11" s="282">
        <v>1</v>
      </c>
      <c r="I11" s="282">
        <v>1</v>
      </c>
      <c r="J11" s="291">
        <v>1</v>
      </c>
      <c r="K11" s="270"/>
      <c r="L11" s="270"/>
      <c r="M11" s="270"/>
      <c r="N11" s="270"/>
      <c r="O11" s="292">
        <v>1</v>
      </c>
      <c r="P11" s="270"/>
      <c r="Q11" s="270"/>
      <c r="R11" s="270"/>
      <c r="S11" s="270"/>
      <c r="T11" s="270"/>
      <c r="U11" s="270"/>
      <c r="V11" s="270"/>
      <c r="W11" s="270"/>
      <c r="X11" s="284">
        <v>1</v>
      </c>
      <c r="Y11" s="221"/>
      <c r="Z11" s="309">
        <v>1</v>
      </c>
      <c r="AA11" s="221"/>
      <c r="AB11" s="221"/>
      <c r="AC11" s="221"/>
      <c r="AD11" s="221"/>
      <c r="AE11" s="272">
        <v>1</v>
      </c>
      <c r="AF11" s="270"/>
      <c r="AG11" s="272">
        <v>1</v>
      </c>
      <c r="AH11" s="272">
        <v>1</v>
      </c>
      <c r="AI11" s="272">
        <v>1</v>
      </c>
      <c r="AJ11" s="290">
        <v>1</v>
      </c>
      <c r="AK11" s="270"/>
      <c r="AL11" s="270"/>
      <c r="AM11" s="287">
        <v>1</v>
      </c>
      <c r="AN11" s="270"/>
      <c r="AO11" s="270"/>
      <c r="AP11" s="270"/>
      <c r="AQ11" s="270"/>
      <c r="AR11" s="270"/>
      <c r="AS11" s="270"/>
      <c r="AT11" s="221"/>
      <c r="AU11" s="221"/>
      <c r="AV11" s="221"/>
      <c r="AW11" s="221"/>
      <c r="AX11" s="221"/>
      <c r="AY11" s="221"/>
      <c r="AZ11" s="221"/>
      <c r="BA11" s="221"/>
      <c r="BB11" s="221"/>
      <c r="BC11" s="221"/>
      <c r="BD11" s="270"/>
      <c r="BE11" s="270"/>
      <c r="BF11" s="221"/>
      <c r="BG11" s="273">
        <v>1</v>
      </c>
      <c r="BH11" s="273">
        <v>1</v>
      </c>
      <c r="BI11" s="221"/>
      <c r="BJ11" s="221"/>
      <c r="BK11" s="221"/>
      <c r="BL11" s="221"/>
      <c r="BM11" s="221"/>
      <c r="BN11" s="221"/>
      <c r="BO11" s="221"/>
      <c r="BP11" s="221"/>
      <c r="BQ11" s="221"/>
      <c r="BR11" s="277">
        <v>1</v>
      </c>
      <c r="BS11" s="221"/>
      <c r="BT11" s="221"/>
      <c r="BU11" s="221"/>
      <c r="BV11" s="221"/>
      <c r="BW11" s="221"/>
      <c r="BX11" s="221"/>
      <c r="BY11" s="221"/>
      <c r="BZ11" s="221"/>
      <c r="CA11" s="221"/>
      <c r="CB11" s="270"/>
      <c r="CC11" s="204"/>
      <c r="CD11" s="204"/>
      <c r="CE11" s="270"/>
      <c r="CF11" s="204"/>
      <c r="CG11" s="270"/>
      <c r="CH11" s="204"/>
      <c r="CI11" s="270"/>
      <c r="CJ11" s="203"/>
      <c r="CK11" s="203"/>
      <c r="CL11" s="203"/>
      <c r="CM11" s="203"/>
      <c r="CN11" s="205"/>
      <c r="CO11" s="205"/>
      <c r="CP11" s="205"/>
      <c r="CQ11" s="205"/>
      <c r="CR11" s="205"/>
      <c r="CS11" s="321">
        <v>1</v>
      </c>
      <c r="CT11" s="321">
        <v>1</v>
      </c>
      <c r="CU11" s="322">
        <v>1</v>
      </c>
      <c r="CV11" s="322">
        <v>1</v>
      </c>
    </row>
    <row r="12" spans="1:100" ht="30" x14ac:dyDescent="0.25">
      <c r="A12" s="199">
        <v>5</v>
      </c>
      <c r="B12" s="206" t="s">
        <v>26</v>
      </c>
      <c r="C12" s="204"/>
      <c r="D12" s="270"/>
      <c r="E12" s="270"/>
      <c r="F12" s="270"/>
      <c r="G12" s="270"/>
      <c r="H12" s="270"/>
      <c r="I12" s="270"/>
      <c r="J12" s="270"/>
      <c r="K12" s="270"/>
      <c r="L12" s="270"/>
      <c r="M12" s="270"/>
      <c r="N12" s="270"/>
      <c r="O12" s="270"/>
      <c r="P12" s="270"/>
      <c r="Q12" s="270"/>
      <c r="R12" s="270"/>
      <c r="S12" s="270"/>
      <c r="T12" s="270"/>
      <c r="U12" s="270"/>
      <c r="V12" s="270"/>
      <c r="W12" s="270"/>
      <c r="X12" s="270"/>
      <c r="Y12" s="309">
        <v>1</v>
      </c>
      <c r="Z12" s="221"/>
      <c r="AA12" s="309">
        <v>1</v>
      </c>
      <c r="AB12" s="221"/>
      <c r="AC12" s="221"/>
      <c r="AD12" s="221"/>
      <c r="AE12" s="270"/>
      <c r="AF12" s="270"/>
      <c r="AG12" s="270"/>
      <c r="AH12" s="270"/>
      <c r="AI12" s="270"/>
      <c r="AJ12" s="270"/>
      <c r="AK12" s="270"/>
      <c r="AL12" s="270"/>
      <c r="AM12" s="270"/>
      <c r="AN12" s="270"/>
      <c r="AO12" s="270"/>
      <c r="AP12" s="270"/>
      <c r="AQ12" s="270"/>
      <c r="AR12" s="278">
        <v>1</v>
      </c>
      <c r="AS12" s="270"/>
      <c r="AT12" s="286">
        <v>1</v>
      </c>
      <c r="AU12" s="293">
        <v>1</v>
      </c>
      <c r="AV12" s="221"/>
      <c r="AW12" s="221"/>
      <c r="AX12" s="275">
        <v>1</v>
      </c>
      <c r="AY12" s="289">
        <v>1</v>
      </c>
      <c r="AZ12" s="221"/>
      <c r="BA12" s="221"/>
      <c r="BB12" s="221"/>
      <c r="BC12" s="221"/>
      <c r="BD12" s="270"/>
      <c r="BE12" s="270"/>
      <c r="BF12" s="221"/>
      <c r="BG12" s="270"/>
      <c r="BH12" s="270"/>
      <c r="BI12" s="221"/>
      <c r="BJ12" s="301">
        <v>1</v>
      </c>
      <c r="BK12" s="301">
        <v>1</v>
      </c>
      <c r="BL12" s="221"/>
      <c r="BM12" s="302">
        <v>1</v>
      </c>
      <c r="BN12" s="221"/>
      <c r="BO12" s="303">
        <v>1</v>
      </c>
      <c r="BP12" s="221"/>
      <c r="BQ12" s="304">
        <v>1</v>
      </c>
      <c r="BR12" s="221"/>
      <c r="BS12" s="307">
        <v>1</v>
      </c>
      <c r="BT12" s="221"/>
      <c r="BU12" s="221"/>
      <c r="BV12" s="221"/>
      <c r="BW12" s="221"/>
      <c r="BX12" s="221"/>
      <c r="BY12" s="221"/>
      <c r="BZ12" s="221"/>
      <c r="CA12" s="221"/>
      <c r="CB12" s="270"/>
      <c r="CC12" s="204"/>
      <c r="CD12" s="204"/>
      <c r="CE12" s="270"/>
      <c r="CF12" s="204"/>
      <c r="CG12" s="270"/>
      <c r="CH12" s="204"/>
      <c r="CI12" s="270"/>
      <c r="CJ12" s="203"/>
      <c r="CK12" s="203"/>
      <c r="CL12" s="203"/>
      <c r="CM12" s="203"/>
      <c r="CN12" s="203"/>
      <c r="CO12" s="203"/>
      <c r="CP12" s="203"/>
      <c r="CQ12" s="203"/>
      <c r="CR12" s="203"/>
      <c r="CS12" s="203"/>
      <c r="CT12" s="203"/>
      <c r="CU12" s="203"/>
      <c r="CV12" s="203"/>
    </row>
    <row r="13" spans="1:100" ht="105" x14ac:dyDescent="0.25">
      <c r="A13" s="199">
        <v>6</v>
      </c>
      <c r="B13" s="206" t="s">
        <v>225</v>
      </c>
      <c r="C13" s="204"/>
      <c r="D13" s="270"/>
      <c r="E13" s="270"/>
      <c r="F13" s="270"/>
      <c r="G13" s="270"/>
      <c r="H13" s="270"/>
      <c r="I13" s="270"/>
      <c r="J13" s="270"/>
      <c r="K13" s="270"/>
      <c r="L13" s="270"/>
      <c r="M13" s="270"/>
      <c r="N13" s="270"/>
      <c r="O13" s="270"/>
      <c r="P13" s="270"/>
      <c r="Q13" s="270"/>
      <c r="R13" s="270"/>
      <c r="S13" s="270"/>
      <c r="T13" s="270"/>
      <c r="U13" s="270"/>
      <c r="V13" s="270"/>
      <c r="W13" s="270"/>
      <c r="X13" s="270"/>
      <c r="Y13" s="221"/>
      <c r="Z13" s="221"/>
      <c r="AA13" s="221"/>
      <c r="AB13" s="221"/>
      <c r="AC13" s="221"/>
      <c r="AD13" s="221"/>
      <c r="AE13" s="270"/>
      <c r="AF13" s="270"/>
      <c r="AG13" s="270"/>
      <c r="AH13" s="270"/>
      <c r="AI13" s="270"/>
      <c r="AJ13" s="270"/>
      <c r="AK13" s="270"/>
      <c r="AL13" s="270"/>
      <c r="AM13" s="270"/>
      <c r="AN13" s="270"/>
      <c r="AO13" s="270"/>
      <c r="AP13" s="270"/>
      <c r="AQ13" s="270"/>
      <c r="AR13" s="270"/>
      <c r="AS13" s="270"/>
      <c r="AT13" s="221"/>
      <c r="AU13" s="221"/>
      <c r="AV13" s="221"/>
      <c r="AW13" s="221"/>
      <c r="AX13" s="221"/>
      <c r="AY13" s="221"/>
      <c r="AZ13" s="221"/>
      <c r="BA13" s="221"/>
      <c r="BB13" s="221"/>
      <c r="BC13" s="221"/>
      <c r="BD13" s="270"/>
      <c r="BE13" s="270"/>
      <c r="BF13" s="221"/>
      <c r="BG13" s="270"/>
      <c r="BH13" s="270"/>
      <c r="BI13" s="221"/>
      <c r="BJ13" s="221"/>
      <c r="BK13" s="221"/>
      <c r="BL13" s="221"/>
      <c r="BM13" s="221"/>
      <c r="BN13" s="221"/>
      <c r="BO13" s="221"/>
      <c r="BP13" s="221"/>
      <c r="BQ13" s="221"/>
      <c r="BR13" s="221"/>
      <c r="BS13" s="221"/>
      <c r="BT13" s="221"/>
      <c r="BU13" s="221"/>
      <c r="BV13" s="221"/>
      <c r="BW13" s="221"/>
      <c r="BX13" s="221"/>
      <c r="BY13" s="221"/>
      <c r="BZ13" s="221"/>
      <c r="CA13" s="221"/>
      <c r="CB13" s="270"/>
      <c r="CC13" s="204"/>
      <c r="CD13" s="204"/>
      <c r="CE13" s="270"/>
      <c r="CF13" s="204"/>
      <c r="CG13" s="270"/>
      <c r="CH13" s="204"/>
      <c r="CI13" s="270"/>
      <c r="CJ13" s="203"/>
      <c r="CK13" s="203"/>
      <c r="CL13" s="203"/>
      <c r="CM13" s="203"/>
      <c r="CN13" s="203"/>
      <c r="CO13" s="203"/>
      <c r="CP13" s="203"/>
      <c r="CQ13" s="203"/>
      <c r="CR13" s="203"/>
      <c r="CS13" s="203"/>
      <c r="CT13" s="203"/>
      <c r="CU13" s="203"/>
      <c r="CV13" s="203"/>
    </row>
    <row r="14" spans="1:100" ht="60" x14ac:dyDescent="0.25">
      <c r="A14" s="199">
        <v>7</v>
      </c>
      <c r="B14" s="206" t="s">
        <v>28</v>
      </c>
      <c r="C14" s="204"/>
      <c r="D14" s="270"/>
      <c r="E14" s="270"/>
      <c r="F14" s="270"/>
      <c r="G14" s="270"/>
      <c r="H14" s="270"/>
      <c r="I14" s="270"/>
      <c r="J14" s="270"/>
      <c r="K14" s="270"/>
      <c r="L14" s="270"/>
      <c r="M14" s="270"/>
      <c r="N14" s="270"/>
      <c r="O14" s="270"/>
      <c r="P14" s="270"/>
      <c r="Q14" s="270"/>
      <c r="R14" s="270"/>
      <c r="S14" s="270"/>
      <c r="T14" s="270"/>
      <c r="U14" s="270"/>
      <c r="V14" s="270"/>
      <c r="W14" s="270"/>
      <c r="X14" s="270"/>
      <c r="Y14" s="221"/>
      <c r="Z14" s="221"/>
      <c r="AA14" s="221"/>
      <c r="AB14" s="221"/>
      <c r="AC14" s="221"/>
      <c r="AD14" s="221"/>
      <c r="AE14" s="270"/>
      <c r="AF14" s="270"/>
      <c r="AG14" s="270"/>
      <c r="AH14" s="270"/>
      <c r="AI14" s="270"/>
      <c r="AJ14" s="270"/>
      <c r="AK14" s="270"/>
      <c r="AL14" s="270"/>
      <c r="AM14" s="270"/>
      <c r="AN14" s="270"/>
      <c r="AO14" s="270"/>
      <c r="AP14" s="270"/>
      <c r="AQ14" s="270"/>
      <c r="AR14" s="270"/>
      <c r="AS14" s="270"/>
      <c r="AT14" s="221"/>
      <c r="AU14" s="221"/>
      <c r="AV14" s="221"/>
      <c r="AW14" s="221"/>
      <c r="AX14" s="221"/>
      <c r="AY14" s="221"/>
      <c r="AZ14" s="221"/>
      <c r="BA14" s="221"/>
      <c r="BB14" s="221"/>
      <c r="BC14" s="221"/>
      <c r="BD14" s="270"/>
      <c r="BE14" s="270"/>
      <c r="BF14" s="221"/>
      <c r="BG14" s="273">
        <v>1</v>
      </c>
      <c r="BH14" s="273">
        <v>1</v>
      </c>
      <c r="BI14" s="221"/>
      <c r="BJ14" s="221"/>
      <c r="BK14" s="221"/>
      <c r="BL14" s="221"/>
      <c r="BM14" s="221"/>
      <c r="BN14" s="221"/>
      <c r="BO14" s="221"/>
      <c r="BP14" s="221"/>
      <c r="BQ14" s="221"/>
      <c r="BR14" s="221"/>
      <c r="BS14" s="221"/>
      <c r="BT14" s="221"/>
      <c r="BU14" s="221"/>
      <c r="BV14" s="221"/>
      <c r="BW14" s="221"/>
      <c r="BX14" s="221"/>
      <c r="BY14" s="221"/>
      <c r="BZ14" s="221"/>
      <c r="CA14" s="221"/>
      <c r="CB14" s="270"/>
      <c r="CC14" s="204"/>
      <c r="CD14" s="204"/>
      <c r="CE14" s="270"/>
      <c r="CF14" s="204"/>
      <c r="CG14" s="270"/>
      <c r="CH14" s="204"/>
      <c r="CI14" s="270"/>
      <c r="CJ14" s="203"/>
      <c r="CK14" s="203"/>
      <c r="CL14" s="203"/>
      <c r="CM14" s="203"/>
      <c r="CN14" s="203"/>
      <c r="CO14" s="203"/>
      <c r="CP14" s="203"/>
      <c r="CQ14" s="203"/>
      <c r="CR14" s="203"/>
      <c r="CS14" s="203"/>
      <c r="CT14" s="203"/>
      <c r="CU14" s="203"/>
      <c r="CV14" s="203"/>
    </row>
    <row r="15" spans="1:100" ht="60" x14ac:dyDescent="0.25">
      <c r="A15" s="199">
        <v>8</v>
      </c>
      <c r="B15" s="206" t="s">
        <v>33</v>
      </c>
      <c r="C15" s="204"/>
      <c r="D15" s="270"/>
      <c r="E15" s="270"/>
      <c r="F15" s="270"/>
      <c r="G15" s="270"/>
      <c r="H15" s="270"/>
      <c r="I15" s="270"/>
      <c r="J15" s="270"/>
      <c r="K15" s="270"/>
      <c r="L15" s="270"/>
      <c r="M15" s="270"/>
      <c r="N15" s="270"/>
      <c r="O15" s="270"/>
      <c r="P15" s="270"/>
      <c r="Q15" s="270"/>
      <c r="R15" s="270"/>
      <c r="S15" s="270"/>
      <c r="T15" s="270"/>
      <c r="U15" s="270"/>
      <c r="V15" s="270"/>
      <c r="W15" s="270"/>
      <c r="X15" s="270"/>
      <c r="Y15" s="221"/>
      <c r="Z15" s="221"/>
      <c r="AA15" s="221"/>
      <c r="AB15" s="221"/>
      <c r="AC15" s="310">
        <v>1</v>
      </c>
      <c r="AD15" s="221"/>
      <c r="AE15" s="270"/>
      <c r="AF15" s="270"/>
      <c r="AG15" s="270"/>
      <c r="AH15" s="270"/>
      <c r="AI15" s="270"/>
      <c r="AJ15" s="270"/>
      <c r="AK15" s="270"/>
      <c r="AL15" s="270"/>
      <c r="AM15" s="270"/>
      <c r="AN15" s="270"/>
      <c r="AO15" s="270"/>
      <c r="AP15" s="270"/>
      <c r="AQ15" s="270"/>
      <c r="AR15" s="270"/>
      <c r="AS15" s="270"/>
      <c r="AT15" s="221"/>
      <c r="AU15" s="221"/>
      <c r="AV15" s="221"/>
      <c r="AW15" s="221"/>
      <c r="AX15" s="221"/>
      <c r="AY15" s="221"/>
      <c r="AZ15" s="221"/>
      <c r="BA15" s="221"/>
      <c r="BB15" s="221"/>
      <c r="BC15" s="221"/>
      <c r="BD15" s="270"/>
      <c r="BE15" s="270"/>
      <c r="BF15" s="221"/>
      <c r="BG15" s="273">
        <v>1</v>
      </c>
      <c r="BH15" s="273">
        <v>1</v>
      </c>
      <c r="BI15" s="221"/>
      <c r="BJ15" s="221"/>
      <c r="BK15" s="221"/>
      <c r="BL15" s="221"/>
      <c r="BM15" s="221"/>
      <c r="BN15" s="221"/>
      <c r="BO15" s="221"/>
      <c r="BP15" s="221"/>
      <c r="BQ15" s="221"/>
      <c r="BR15" s="221"/>
      <c r="BS15" s="221"/>
      <c r="BT15" s="221"/>
      <c r="BU15" s="221"/>
      <c r="BV15" s="221"/>
      <c r="BW15" s="221"/>
      <c r="BX15" s="221"/>
      <c r="BY15" s="221"/>
      <c r="BZ15" s="221"/>
      <c r="CA15" s="221"/>
      <c r="CB15" s="270"/>
      <c r="CC15" s="204"/>
      <c r="CD15" s="204"/>
      <c r="CE15" s="270"/>
      <c r="CF15" s="204"/>
      <c r="CG15" s="270"/>
      <c r="CH15" s="204"/>
      <c r="CI15" s="270"/>
      <c r="CJ15" s="203"/>
      <c r="CK15" s="203"/>
      <c r="CL15" s="203"/>
      <c r="CM15" s="203"/>
      <c r="CN15" s="203"/>
      <c r="CO15" s="203"/>
      <c r="CP15" s="203"/>
      <c r="CQ15" s="203"/>
      <c r="CR15" s="203"/>
      <c r="CS15" s="203"/>
      <c r="CT15" s="203"/>
      <c r="CU15" s="203"/>
      <c r="CV15" s="203"/>
    </row>
    <row r="16" spans="1:100" x14ac:dyDescent="0.25">
      <c r="A16" s="510" t="s">
        <v>114</v>
      </c>
      <c r="B16" s="511"/>
      <c r="C16" s="512"/>
      <c r="D16" s="270"/>
      <c r="E16" s="270"/>
      <c r="F16" s="270"/>
      <c r="G16" s="270"/>
      <c r="H16" s="270"/>
      <c r="I16" s="270"/>
      <c r="J16" s="270"/>
      <c r="K16" s="270"/>
      <c r="L16" s="270"/>
      <c r="M16" s="270"/>
      <c r="N16" s="270"/>
      <c r="O16" s="270"/>
      <c r="P16" s="270"/>
      <c r="Q16" s="270"/>
      <c r="R16" s="270"/>
      <c r="S16" s="270"/>
      <c r="T16" s="270"/>
      <c r="U16" s="270"/>
      <c r="V16" s="270"/>
      <c r="W16" s="270"/>
      <c r="X16" s="270"/>
      <c r="Y16" s="221"/>
      <c r="Z16" s="221"/>
      <c r="AA16" s="221"/>
      <c r="AB16" s="221"/>
      <c r="AC16" s="221"/>
      <c r="AD16" s="221"/>
      <c r="AE16" s="270"/>
      <c r="AF16" s="270"/>
      <c r="AG16" s="270"/>
      <c r="AH16" s="270"/>
      <c r="AI16" s="270"/>
      <c r="AJ16" s="270"/>
      <c r="AK16" s="270"/>
      <c r="AL16" s="270"/>
      <c r="AM16" s="270"/>
      <c r="AN16" s="270"/>
      <c r="AO16" s="270"/>
      <c r="AP16" s="270"/>
      <c r="AQ16" s="270"/>
      <c r="AR16" s="270"/>
      <c r="AS16" s="270"/>
      <c r="AT16" s="221"/>
      <c r="AU16" s="221"/>
      <c r="AV16" s="221"/>
      <c r="AW16" s="221"/>
      <c r="AX16" s="221"/>
      <c r="AY16" s="221"/>
      <c r="AZ16" s="221"/>
      <c r="BA16" s="221"/>
      <c r="BB16" s="221"/>
      <c r="BC16" s="221"/>
      <c r="BD16" s="270"/>
      <c r="BE16" s="270"/>
      <c r="BF16" s="221"/>
      <c r="BG16" s="270"/>
      <c r="BH16" s="270"/>
      <c r="BI16" s="221"/>
      <c r="BJ16" s="221"/>
      <c r="BK16" s="221"/>
      <c r="BL16" s="221"/>
      <c r="BM16" s="221"/>
      <c r="BN16" s="221"/>
      <c r="BO16" s="221"/>
      <c r="BP16" s="221"/>
      <c r="BQ16" s="221"/>
      <c r="BR16" s="221"/>
      <c r="BS16" s="221"/>
      <c r="BT16" s="221"/>
      <c r="BU16" s="221"/>
      <c r="BV16" s="221"/>
      <c r="BW16" s="221"/>
      <c r="BX16" s="221"/>
      <c r="BY16" s="221"/>
      <c r="BZ16" s="221"/>
      <c r="CA16" s="221"/>
      <c r="CB16" s="270"/>
      <c r="CC16" s="221"/>
      <c r="CD16" s="221"/>
      <c r="CE16" s="270"/>
      <c r="CF16" s="221"/>
      <c r="CG16" s="270"/>
      <c r="CH16" s="221"/>
      <c r="CI16" s="270"/>
      <c r="CJ16" s="203"/>
      <c r="CK16" s="203"/>
      <c r="CL16" s="203"/>
      <c r="CM16" s="203"/>
      <c r="CN16" s="203"/>
      <c r="CO16" s="203"/>
      <c r="CP16" s="203"/>
      <c r="CQ16" s="203"/>
      <c r="CR16" s="203"/>
      <c r="CS16" s="203"/>
      <c r="CT16" s="203"/>
      <c r="CU16" s="203"/>
      <c r="CV16" s="203"/>
    </row>
    <row r="17" spans="1:100" ht="60" x14ac:dyDescent="0.25">
      <c r="A17" s="199">
        <v>9</v>
      </c>
      <c r="B17" s="28" t="s">
        <v>191</v>
      </c>
      <c r="C17" s="204"/>
      <c r="D17" s="270"/>
      <c r="E17" s="270"/>
      <c r="F17" s="270"/>
      <c r="G17" s="270"/>
      <c r="H17" s="270"/>
      <c r="I17" s="270"/>
      <c r="J17" s="270"/>
      <c r="K17" s="270"/>
      <c r="L17" s="270"/>
      <c r="M17" s="270"/>
      <c r="N17" s="270"/>
      <c r="O17" s="270"/>
      <c r="P17" s="270"/>
      <c r="Q17" s="270"/>
      <c r="R17" s="270"/>
      <c r="S17" s="270"/>
      <c r="T17" s="270"/>
      <c r="U17" s="270"/>
      <c r="V17" s="270"/>
      <c r="W17" s="270"/>
      <c r="X17" s="270"/>
      <c r="Y17" s="221"/>
      <c r="Z17" s="221"/>
      <c r="AA17" s="221"/>
      <c r="AB17" s="221"/>
      <c r="AC17" s="221"/>
      <c r="AD17" s="221"/>
      <c r="AE17" s="270"/>
      <c r="AF17" s="270"/>
      <c r="AG17" s="270"/>
      <c r="AH17" s="270"/>
      <c r="AI17" s="270"/>
      <c r="AJ17" s="270"/>
      <c r="AK17" s="270"/>
      <c r="AL17" s="270"/>
      <c r="AM17" s="270"/>
      <c r="AN17" s="270"/>
      <c r="AO17" s="270"/>
      <c r="AP17" s="270"/>
      <c r="AQ17" s="270"/>
      <c r="AR17" s="270"/>
      <c r="AS17" s="270"/>
      <c r="AT17" s="221"/>
      <c r="AU17" s="221"/>
      <c r="AV17" s="221"/>
      <c r="AW17" s="221"/>
      <c r="AX17" s="221"/>
      <c r="AY17" s="221"/>
      <c r="AZ17" s="221"/>
      <c r="BA17" s="221"/>
      <c r="BB17" s="221"/>
      <c r="BC17" s="221"/>
      <c r="BD17" s="270"/>
      <c r="BE17" s="270"/>
      <c r="BF17" s="221"/>
      <c r="BG17" s="270"/>
      <c r="BH17" s="270"/>
      <c r="BI17" s="221"/>
      <c r="BJ17" s="301">
        <v>1</v>
      </c>
      <c r="BK17" s="301">
        <v>1</v>
      </c>
      <c r="BL17" s="221"/>
      <c r="BM17" s="302">
        <v>1</v>
      </c>
      <c r="BN17" s="221"/>
      <c r="BO17" s="303">
        <v>1</v>
      </c>
      <c r="BP17" s="221"/>
      <c r="BQ17" s="304">
        <v>1</v>
      </c>
      <c r="BR17" s="221"/>
      <c r="BS17" s="307">
        <v>1</v>
      </c>
      <c r="BT17" s="221"/>
      <c r="BU17" s="221"/>
      <c r="BV17" s="221"/>
      <c r="BW17" s="221"/>
      <c r="BX17" s="221"/>
      <c r="BY17" s="221"/>
      <c r="BZ17" s="221"/>
      <c r="CA17" s="221"/>
      <c r="CB17" s="270"/>
      <c r="CC17" s="204"/>
      <c r="CD17" s="204"/>
      <c r="CE17" s="270"/>
      <c r="CF17" s="204"/>
      <c r="CG17" s="270"/>
      <c r="CH17" s="204"/>
      <c r="CI17" s="270"/>
      <c r="CJ17" s="203"/>
      <c r="CK17" s="203"/>
      <c r="CL17" s="203"/>
      <c r="CM17" s="203"/>
      <c r="CN17" s="203"/>
      <c r="CO17" s="203"/>
      <c r="CP17" s="203"/>
      <c r="CQ17" s="203"/>
      <c r="CR17" s="203"/>
      <c r="CS17" s="203"/>
      <c r="CT17" s="203"/>
      <c r="CU17" s="203"/>
      <c r="CV17" s="203"/>
    </row>
    <row r="18" spans="1:100" ht="45" x14ac:dyDescent="0.25">
      <c r="A18" s="199">
        <v>10</v>
      </c>
      <c r="B18" s="28" t="s">
        <v>192</v>
      </c>
      <c r="C18" s="204"/>
      <c r="D18" s="270"/>
      <c r="E18" s="270"/>
      <c r="F18" s="270"/>
      <c r="G18" s="270"/>
      <c r="H18" s="270"/>
      <c r="I18" s="270"/>
      <c r="J18" s="270"/>
      <c r="K18" s="270"/>
      <c r="L18" s="270"/>
      <c r="M18" s="270"/>
      <c r="N18" s="270"/>
      <c r="O18" s="270"/>
      <c r="P18" s="270"/>
      <c r="Q18" s="270"/>
      <c r="R18" s="270"/>
      <c r="S18" s="270"/>
      <c r="T18" s="270"/>
      <c r="U18" s="270"/>
      <c r="V18" s="270"/>
      <c r="W18" s="270"/>
      <c r="X18" s="270"/>
      <c r="Y18" s="221"/>
      <c r="Z18" s="221"/>
      <c r="AA18" s="221"/>
      <c r="AB18" s="221"/>
      <c r="AC18" s="221"/>
      <c r="AD18" s="221"/>
      <c r="AE18" s="270"/>
      <c r="AF18" s="270"/>
      <c r="AG18" s="270"/>
      <c r="AH18" s="270"/>
      <c r="AI18" s="270"/>
      <c r="AJ18" s="270"/>
      <c r="AK18" s="270"/>
      <c r="AL18" s="270"/>
      <c r="AM18" s="270"/>
      <c r="AN18" s="270"/>
      <c r="AO18" s="270"/>
      <c r="AP18" s="270"/>
      <c r="AQ18" s="270"/>
      <c r="AR18" s="270"/>
      <c r="AS18" s="270"/>
      <c r="AT18" s="221"/>
      <c r="AU18" s="221"/>
      <c r="AV18" s="221"/>
      <c r="AW18" s="221"/>
      <c r="AX18" s="221"/>
      <c r="AY18" s="221"/>
      <c r="AZ18" s="221"/>
      <c r="BA18" s="221"/>
      <c r="BB18" s="221"/>
      <c r="BC18" s="221"/>
      <c r="BD18" s="288">
        <v>1</v>
      </c>
      <c r="BE18" s="288">
        <v>1</v>
      </c>
      <c r="BF18" s="221"/>
      <c r="BG18" s="270"/>
      <c r="BH18" s="270"/>
      <c r="BI18" s="221"/>
      <c r="BJ18" s="221"/>
      <c r="BK18" s="221"/>
      <c r="BL18" s="221"/>
      <c r="BM18" s="221"/>
      <c r="BN18" s="221"/>
      <c r="BO18" s="221"/>
      <c r="BP18" s="221"/>
      <c r="BQ18" s="221"/>
      <c r="BR18" s="221"/>
      <c r="BS18" s="221"/>
      <c r="BT18" s="221"/>
      <c r="BU18" s="221"/>
      <c r="BV18" s="221"/>
      <c r="BW18" s="221"/>
      <c r="BX18" s="221"/>
      <c r="BY18" s="221"/>
      <c r="BZ18" s="221"/>
      <c r="CA18" s="221"/>
      <c r="CB18" s="270"/>
      <c r="CC18" s="204"/>
      <c r="CD18" s="204"/>
      <c r="CE18" s="270"/>
      <c r="CF18" s="204"/>
      <c r="CG18" s="270"/>
      <c r="CH18" s="204"/>
      <c r="CI18" s="270"/>
      <c r="CJ18" s="203"/>
      <c r="CK18" s="203"/>
      <c r="CL18" s="203"/>
      <c r="CM18" s="203"/>
      <c r="CN18" s="203"/>
      <c r="CO18" s="203"/>
      <c r="CP18" s="203"/>
      <c r="CQ18" s="203"/>
      <c r="CR18" s="203"/>
      <c r="CS18" s="203"/>
      <c r="CT18" s="203"/>
      <c r="CU18" s="203"/>
      <c r="CV18" s="203"/>
    </row>
    <row r="19" spans="1:100" ht="60" x14ac:dyDescent="0.25">
      <c r="A19" s="199">
        <v>11</v>
      </c>
      <c r="B19" s="28" t="s">
        <v>193</v>
      </c>
      <c r="C19" s="204"/>
      <c r="D19" s="270"/>
      <c r="E19" s="270"/>
      <c r="F19" s="270"/>
      <c r="G19" s="270"/>
      <c r="H19" s="270"/>
      <c r="I19" s="270"/>
      <c r="J19" s="270"/>
      <c r="K19" s="270"/>
      <c r="L19" s="270"/>
      <c r="M19" s="270"/>
      <c r="N19" s="270"/>
      <c r="O19" s="270"/>
      <c r="P19" s="270"/>
      <c r="Q19" s="270"/>
      <c r="R19" s="270"/>
      <c r="S19" s="270"/>
      <c r="T19" s="270"/>
      <c r="U19" s="270"/>
      <c r="V19" s="284">
        <v>1</v>
      </c>
      <c r="W19" s="284">
        <v>1</v>
      </c>
      <c r="X19" s="270"/>
      <c r="Y19" s="221"/>
      <c r="Z19" s="221"/>
      <c r="AA19" s="221"/>
      <c r="AB19" s="221"/>
      <c r="AC19" s="310">
        <v>1</v>
      </c>
      <c r="AD19" s="221"/>
      <c r="AE19" s="270"/>
      <c r="AF19" s="270"/>
      <c r="AG19" s="270"/>
      <c r="AH19" s="270"/>
      <c r="AI19" s="272">
        <v>1</v>
      </c>
      <c r="AJ19" s="290">
        <v>1</v>
      </c>
      <c r="AK19" s="290">
        <v>1</v>
      </c>
      <c r="AL19" s="287">
        <v>1</v>
      </c>
      <c r="AM19" s="270"/>
      <c r="AN19" s="270"/>
      <c r="AO19" s="270"/>
      <c r="AP19" s="270"/>
      <c r="AQ19" s="270"/>
      <c r="AR19" s="270"/>
      <c r="AS19" s="270"/>
      <c r="AT19" s="221"/>
      <c r="AU19" s="221"/>
      <c r="AV19" s="221"/>
      <c r="AW19" s="221"/>
      <c r="AX19" s="221"/>
      <c r="AY19" s="221"/>
      <c r="AZ19" s="221"/>
      <c r="BA19" s="221"/>
      <c r="BB19" s="221"/>
      <c r="BC19" s="221"/>
      <c r="BD19" s="270"/>
      <c r="BE19" s="270"/>
      <c r="BF19" s="221"/>
      <c r="BG19" s="270"/>
      <c r="BH19" s="270"/>
      <c r="BI19" s="221"/>
      <c r="BJ19" s="221"/>
      <c r="BK19" s="221"/>
      <c r="BL19" s="221"/>
      <c r="BM19" s="221"/>
      <c r="BN19" s="221"/>
      <c r="BO19" s="221"/>
      <c r="BP19" s="221"/>
      <c r="BQ19" s="221"/>
      <c r="BR19" s="221"/>
      <c r="BS19" s="221"/>
      <c r="BT19" s="221"/>
      <c r="BU19" s="221"/>
      <c r="BV19" s="221"/>
      <c r="BW19" s="312">
        <v>1</v>
      </c>
      <c r="BX19" s="221"/>
      <c r="BY19" s="314">
        <v>1</v>
      </c>
      <c r="BZ19" s="278">
        <v>1</v>
      </c>
      <c r="CA19" s="278">
        <v>1</v>
      </c>
      <c r="CB19" s="270"/>
      <c r="CC19" s="204"/>
      <c r="CD19" s="204"/>
      <c r="CE19" s="270"/>
      <c r="CF19" s="204"/>
      <c r="CG19" s="270"/>
      <c r="CH19" s="204"/>
      <c r="CI19" s="270"/>
      <c r="CJ19" s="203"/>
      <c r="CK19" s="203"/>
      <c r="CL19" s="203"/>
      <c r="CM19" s="203"/>
      <c r="CN19" s="203"/>
      <c r="CO19" s="203"/>
      <c r="CP19" s="203"/>
      <c r="CQ19" s="203"/>
      <c r="CR19" s="203"/>
      <c r="CS19" s="203"/>
      <c r="CT19" s="203"/>
      <c r="CU19" s="203"/>
      <c r="CV19" s="203"/>
    </row>
    <row r="20" spans="1:100" ht="120" x14ac:dyDescent="0.25">
      <c r="A20" s="199">
        <v>12</v>
      </c>
      <c r="B20" s="28" t="s">
        <v>194</v>
      </c>
      <c r="C20" s="204"/>
      <c r="D20" s="270"/>
      <c r="E20" s="270"/>
      <c r="F20" s="270"/>
      <c r="G20" s="270"/>
      <c r="H20" s="270"/>
      <c r="I20" s="270"/>
      <c r="J20" s="270"/>
      <c r="K20" s="270"/>
      <c r="L20" s="270"/>
      <c r="M20" s="270"/>
      <c r="N20" s="270"/>
      <c r="O20" s="270"/>
      <c r="P20" s="270"/>
      <c r="Q20" s="270"/>
      <c r="R20" s="270"/>
      <c r="S20" s="270"/>
      <c r="T20" s="270"/>
      <c r="U20" s="270"/>
      <c r="V20" s="270"/>
      <c r="W20" s="270"/>
      <c r="X20" s="270"/>
      <c r="Y20" s="309">
        <v>1</v>
      </c>
      <c r="Z20" s="221"/>
      <c r="AA20" s="309">
        <v>1</v>
      </c>
      <c r="AB20" s="309">
        <v>1</v>
      </c>
      <c r="AC20" s="221"/>
      <c r="AD20" s="221"/>
      <c r="AE20" s="270"/>
      <c r="AF20" s="270"/>
      <c r="AG20" s="270"/>
      <c r="AH20" s="270"/>
      <c r="AI20" s="270"/>
      <c r="AJ20" s="270"/>
      <c r="AK20" s="270"/>
      <c r="AL20" s="270"/>
      <c r="AM20" s="270"/>
      <c r="AN20" s="270"/>
      <c r="AO20" s="270"/>
      <c r="AP20" s="270"/>
      <c r="AQ20" s="270"/>
      <c r="AR20" s="270"/>
      <c r="AS20" s="278">
        <v>1</v>
      </c>
      <c r="AT20" s="221"/>
      <c r="AU20" s="221"/>
      <c r="AV20" s="221"/>
      <c r="AW20" s="221"/>
      <c r="AX20" s="221"/>
      <c r="AY20" s="221"/>
      <c r="AZ20" s="221"/>
      <c r="BA20" s="221"/>
      <c r="BB20" s="221"/>
      <c r="BC20" s="221"/>
      <c r="BD20" s="270"/>
      <c r="BE20" s="270"/>
      <c r="BF20" s="221"/>
      <c r="BG20" s="270"/>
      <c r="BH20" s="270"/>
      <c r="BI20" s="221"/>
      <c r="BJ20" s="221"/>
      <c r="BK20" s="221"/>
      <c r="BL20" s="221"/>
      <c r="BM20" s="221"/>
      <c r="BN20" s="221"/>
      <c r="BO20" s="221"/>
      <c r="BP20" s="221"/>
      <c r="BQ20" s="221"/>
      <c r="BR20" s="221"/>
      <c r="BS20" s="221"/>
      <c r="BT20" s="221"/>
      <c r="BU20" s="221"/>
      <c r="BV20" s="221"/>
      <c r="BW20" s="221"/>
      <c r="BX20" s="221"/>
      <c r="BY20" s="221"/>
      <c r="BZ20" s="221"/>
      <c r="CA20" s="221"/>
      <c r="CB20" s="270"/>
      <c r="CC20" s="204"/>
      <c r="CD20" s="204"/>
      <c r="CE20" s="270"/>
      <c r="CF20" s="204"/>
      <c r="CG20" s="270"/>
      <c r="CH20" s="204"/>
      <c r="CI20" s="270"/>
      <c r="CJ20" s="203"/>
      <c r="CK20" s="203"/>
      <c r="CL20" s="203"/>
      <c r="CM20" s="203"/>
      <c r="CN20" s="203"/>
      <c r="CO20" s="203"/>
      <c r="CP20" s="203"/>
      <c r="CQ20" s="203"/>
      <c r="CR20" s="203"/>
      <c r="CS20" s="203"/>
      <c r="CT20" s="203"/>
      <c r="CU20" s="203"/>
      <c r="CV20" s="203"/>
    </row>
    <row r="21" spans="1:100" ht="45" x14ac:dyDescent="0.25">
      <c r="A21" s="199">
        <v>13</v>
      </c>
      <c r="B21" s="28" t="s">
        <v>195</v>
      </c>
      <c r="C21" s="204"/>
      <c r="D21" s="270"/>
      <c r="E21" s="270"/>
      <c r="F21" s="270"/>
      <c r="G21" s="270"/>
      <c r="H21" s="270"/>
      <c r="I21" s="282">
        <v>1</v>
      </c>
      <c r="J21" s="270"/>
      <c r="K21" s="270"/>
      <c r="L21" s="270"/>
      <c r="M21" s="270"/>
      <c r="N21" s="270"/>
      <c r="O21" s="270"/>
      <c r="P21" s="270"/>
      <c r="Q21" s="270"/>
      <c r="R21" s="270"/>
      <c r="S21" s="270"/>
      <c r="T21" s="270"/>
      <c r="U21" s="270"/>
      <c r="V21" s="270"/>
      <c r="W21" s="270"/>
      <c r="X21" s="270"/>
      <c r="Y21" s="221"/>
      <c r="Z21" s="309">
        <v>1</v>
      </c>
      <c r="AA21" s="221"/>
      <c r="AB21" s="221"/>
      <c r="AC21" s="221"/>
      <c r="AD21" s="310">
        <v>1</v>
      </c>
      <c r="AE21" s="270"/>
      <c r="AF21" s="272">
        <v>1</v>
      </c>
      <c r="AG21" s="272">
        <v>1</v>
      </c>
      <c r="AH21" s="270"/>
      <c r="AI21" s="270"/>
      <c r="AJ21" s="290">
        <v>1</v>
      </c>
      <c r="AK21" s="290">
        <v>1</v>
      </c>
      <c r="AL21" s="270"/>
      <c r="AM21" s="270"/>
      <c r="AN21" s="270"/>
      <c r="AO21" s="270"/>
      <c r="AP21" s="270"/>
      <c r="AQ21" s="270"/>
      <c r="AR21" s="270"/>
      <c r="AS21" s="270"/>
      <c r="AT21" s="286">
        <v>1</v>
      </c>
      <c r="AU21" s="221"/>
      <c r="AV21" s="221"/>
      <c r="AW21" s="221"/>
      <c r="AX21" s="221"/>
      <c r="AY21" s="221"/>
      <c r="AZ21" s="221"/>
      <c r="BA21" s="221"/>
      <c r="BB21" s="221"/>
      <c r="BC21" s="221"/>
      <c r="BD21" s="270"/>
      <c r="BE21" s="270"/>
      <c r="BF21" s="221"/>
      <c r="BG21" s="270"/>
      <c r="BH21" s="270"/>
      <c r="BI21" s="221"/>
      <c r="BJ21" s="301">
        <v>1</v>
      </c>
      <c r="BK21" s="301">
        <v>1</v>
      </c>
      <c r="BL21" s="221"/>
      <c r="BM21" s="302">
        <v>1</v>
      </c>
      <c r="BN21" s="221"/>
      <c r="BO21" s="303">
        <v>1</v>
      </c>
      <c r="BP21" s="221"/>
      <c r="BQ21" s="304">
        <v>1</v>
      </c>
      <c r="BR21" s="221"/>
      <c r="BS21" s="307">
        <v>1</v>
      </c>
      <c r="BT21" s="221"/>
      <c r="BU21" s="221"/>
      <c r="BV21" s="312">
        <v>1</v>
      </c>
      <c r="BW21" s="221"/>
      <c r="BX21" s="221"/>
      <c r="BY21" s="314">
        <v>1</v>
      </c>
      <c r="BZ21" s="278">
        <v>1</v>
      </c>
      <c r="CA21" s="278">
        <v>1</v>
      </c>
      <c r="CB21" s="270"/>
      <c r="CC21" s="204"/>
      <c r="CD21" s="204"/>
      <c r="CE21" s="270"/>
      <c r="CF21" s="204"/>
      <c r="CG21" s="270"/>
      <c r="CH21" s="204"/>
      <c r="CI21" s="270"/>
      <c r="CJ21" s="203"/>
      <c r="CK21" s="203"/>
      <c r="CL21" s="203"/>
      <c r="CM21" s="203"/>
      <c r="CN21" s="203"/>
      <c r="CO21" s="203"/>
      <c r="CP21" s="203"/>
      <c r="CQ21" s="203"/>
      <c r="CR21" s="203"/>
      <c r="CS21" s="203"/>
      <c r="CT21" s="203"/>
      <c r="CU21" s="203"/>
      <c r="CV21" s="203"/>
    </row>
    <row r="22" spans="1:100" ht="60" x14ac:dyDescent="0.25">
      <c r="A22" s="199">
        <v>14</v>
      </c>
      <c r="B22" s="28" t="s">
        <v>196</v>
      </c>
      <c r="C22" s="204"/>
      <c r="D22" s="270"/>
      <c r="E22" s="270"/>
      <c r="F22" s="270"/>
      <c r="G22" s="270"/>
      <c r="H22" s="270"/>
      <c r="I22" s="270"/>
      <c r="J22" s="270"/>
      <c r="K22" s="270"/>
      <c r="L22" s="270"/>
      <c r="M22" s="270"/>
      <c r="N22" s="270"/>
      <c r="O22" s="270"/>
      <c r="P22" s="270"/>
      <c r="Q22" s="270"/>
      <c r="R22" s="270"/>
      <c r="S22" s="270"/>
      <c r="T22" s="270"/>
      <c r="U22" s="270"/>
      <c r="V22" s="270"/>
      <c r="W22" s="270"/>
      <c r="X22" s="270"/>
      <c r="Y22" s="221"/>
      <c r="Z22" s="221"/>
      <c r="AA22" s="221"/>
      <c r="AB22" s="221"/>
      <c r="AC22" s="221"/>
      <c r="AD22" s="221"/>
      <c r="AE22" s="270"/>
      <c r="AF22" s="270"/>
      <c r="AG22" s="270"/>
      <c r="AH22" s="270"/>
      <c r="AI22" s="270"/>
      <c r="AJ22" s="270"/>
      <c r="AK22" s="270"/>
      <c r="AL22" s="270"/>
      <c r="AM22" s="270"/>
      <c r="AN22" s="270"/>
      <c r="AO22" s="270"/>
      <c r="AP22" s="270"/>
      <c r="AQ22" s="270"/>
      <c r="AR22" s="270"/>
      <c r="AS22" s="270"/>
      <c r="AT22" s="221"/>
      <c r="AU22" s="293">
        <v>1</v>
      </c>
      <c r="AV22" s="221"/>
      <c r="AW22" s="275">
        <v>1</v>
      </c>
      <c r="AX22" s="221"/>
      <c r="AY22" s="221"/>
      <c r="AZ22" s="221"/>
      <c r="BA22" s="221"/>
      <c r="BB22" s="221"/>
      <c r="BC22" s="221"/>
      <c r="BD22" s="288">
        <v>1</v>
      </c>
      <c r="BE22" s="288">
        <v>1</v>
      </c>
      <c r="BF22" s="221"/>
      <c r="BG22" s="270"/>
      <c r="BH22" s="270"/>
      <c r="BI22" s="221"/>
      <c r="BJ22" s="221"/>
      <c r="BK22" s="221"/>
      <c r="BL22" s="221"/>
      <c r="BM22" s="221"/>
      <c r="BN22" s="221"/>
      <c r="BO22" s="221"/>
      <c r="BP22" s="221"/>
      <c r="BQ22" s="221"/>
      <c r="BR22" s="221"/>
      <c r="BS22" s="221"/>
      <c r="BT22" s="221"/>
      <c r="BU22" s="221"/>
      <c r="BV22" s="221"/>
      <c r="BW22" s="221"/>
      <c r="BX22" s="221"/>
      <c r="BY22" s="221"/>
      <c r="BZ22" s="221"/>
      <c r="CA22" s="221"/>
      <c r="CB22" s="270"/>
      <c r="CC22" s="204"/>
      <c r="CD22" s="204"/>
      <c r="CE22" s="270"/>
      <c r="CF22" s="204"/>
      <c r="CG22" s="270"/>
      <c r="CH22" s="204"/>
      <c r="CI22" s="270"/>
      <c r="CJ22" s="203"/>
      <c r="CK22" s="203"/>
      <c r="CL22" s="203"/>
      <c r="CM22" s="203"/>
      <c r="CN22" s="203"/>
      <c r="CO22" s="203"/>
      <c r="CP22" s="203"/>
      <c r="CQ22" s="203"/>
      <c r="CR22" s="203"/>
      <c r="CS22" s="203"/>
      <c r="CT22" s="203"/>
      <c r="CU22" s="203"/>
      <c r="CV22" s="203"/>
    </row>
    <row r="23" spans="1:100" ht="45" x14ac:dyDescent="0.25">
      <c r="A23" s="199">
        <v>15</v>
      </c>
      <c r="B23" s="28" t="s">
        <v>197</v>
      </c>
      <c r="C23" s="204"/>
      <c r="D23" s="270"/>
      <c r="E23" s="270"/>
      <c r="F23" s="270"/>
      <c r="G23" s="270"/>
      <c r="H23" s="270"/>
      <c r="I23" s="270"/>
      <c r="J23" s="270"/>
      <c r="K23" s="270"/>
      <c r="L23" s="270"/>
      <c r="M23" s="270"/>
      <c r="N23" s="270"/>
      <c r="O23" s="270"/>
      <c r="P23" s="270"/>
      <c r="Q23" s="270"/>
      <c r="R23" s="270"/>
      <c r="S23" s="270"/>
      <c r="T23" s="270"/>
      <c r="U23" s="270"/>
      <c r="V23" s="270"/>
      <c r="W23" s="270"/>
      <c r="X23" s="270"/>
      <c r="Y23" s="221"/>
      <c r="Z23" s="221"/>
      <c r="AA23" s="221"/>
      <c r="AB23" s="221"/>
      <c r="AC23" s="221"/>
      <c r="AD23" s="221"/>
      <c r="AE23" s="270"/>
      <c r="AF23" s="270"/>
      <c r="AG23" s="270"/>
      <c r="AH23" s="270"/>
      <c r="AI23" s="270"/>
      <c r="AJ23" s="270"/>
      <c r="AK23" s="270"/>
      <c r="AL23" s="270"/>
      <c r="AM23" s="270"/>
      <c r="AN23" s="270"/>
      <c r="AO23" s="270"/>
      <c r="AP23" s="270"/>
      <c r="AQ23" s="270"/>
      <c r="AR23" s="270"/>
      <c r="AS23" s="270"/>
      <c r="AT23" s="221"/>
      <c r="AU23" s="221"/>
      <c r="AV23" s="221"/>
      <c r="AW23" s="221"/>
      <c r="AX23" s="221"/>
      <c r="AY23" s="221"/>
      <c r="AZ23" s="295">
        <v>1</v>
      </c>
      <c r="BA23" s="295">
        <v>1</v>
      </c>
      <c r="BB23" s="284">
        <v>1</v>
      </c>
      <c r="BC23" s="284">
        <v>1</v>
      </c>
      <c r="BD23" s="270"/>
      <c r="BE23" s="270"/>
      <c r="BF23" s="274">
        <v>1</v>
      </c>
      <c r="BG23" s="270"/>
      <c r="BH23" s="270"/>
      <c r="BI23" s="221"/>
      <c r="BJ23" s="221"/>
      <c r="BK23" s="221"/>
      <c r="BL23" s="221"/>
      <c r="BM23" s="221"/>
      <c r="BN23" s="221"/>
      <c r="BO23" s="221"/>
      <c r="BP23" s="221"/>
      <c r="BQ23" s="221"/>
      <c r="BR23" s="221"/>
      <c r="BS23" s="221"/>
      <c r="BT23" s="221"/>
      <c r="BU23" s="221"/>
      <c r="BV23" s="221"/>
      <c r="BW23" s="221"/>
      <c r="BX23" s="221"/>
      <c r="BY23" s="221"/>
      <c r="BZ23" s="221"/>
      <c r="CA23" s="221"/>
      <c r="CB23" s="270"/>
      <c r="CC23" s="204"/>
      <c r="CD23" s="204"/>
      <c r="CE23" s="270"/>
      <c r="CF23" s="204"/>
      <c r="CG23" s="270"/>
      <c r="CH23" s="204"/>
      <c r="CI23" s="270"/>
      <c r="CJ23" s="203"/>
      <c r="CK23" s="203"/>
      <c r="CL23" s="203"/>
      <c r="CM23" s="203"/>
      <c r="CN23" s="203"/>
      <c r="CO23" s="203"/>
      <c r="CP23" s="203"/>
      <c r="CQ23" s="203"/>
      <c r="CR23" s="203"/>
      <c r="CS23" s="203"/>
      <c r="CT23" s="203"/>
      <c r="CU23" s="203"/>
      <c r="CV23" s="203"/>
    </row>
    <row r="24" spans="1:100" ht="60" x14ac:dyDescent="0.25">
      <c r="A24" s="199">
        <v>16</v>
      </c>
      <c r="B24" s="28" t="s">
        <v>198</v>
      </c>
      <c r="C24" s="204"/>
      <c r="D24" s="270"/>
      <c r="E24" s="298">
        <v>1</v>
      </c>
      <c r="F24" s="270"/>
      <c r="G24" s="298">
        <v>1</v>
      </c>
      <c r="H24" s="270"/>
      <c r="I24" s="270"/>
      <c r="J24" s="291">
        <v>1</v>
      </c>
      <c r="K24" s="291">
        <v>1</v>
      </c>
      <c r="L24" s="291">
        <v>1</v>
      </c>
      <c r="M24" s="291">
        <v>1</v>
      </c>
      <c r="N24" s="291">
        <v>1</v>
      </c>
      <c r="O24" s="270"/>
      <c r="P24" s="270"/>
      <c r="Q24" s="292">
        <v>1</v>
      </c>
      <c r="R24" s="292">
        <v>1</v>
      </c>
      <c r="S24" s="292">
        <v>1</v>
      </c>
      <c r="T24" s="292">
        <v>1</v>
      </c>
      <c r="U24" s="270"/>
      <c r="V24" s="270"/>
      <c r="W24" s="270"/>
      <c r="X24" s="270"/>
      <c r="Y24" s="221"/>
      <c r="Z24" s="221"/>
      <c r="AA24" s="221"/>
      <c r="AB24" s="221"/>
      <c r="AC24" s="221"/>
      <c r="AD24" s="221"/>
      <c r="AE24" s="270"/>
      <c r="AF24" s="270"/>
      <c r="AG24" s="270"/>
      <c r="AH24" s="270"/>
      <c r="AI24" s="270"/>
      <c r="AJ24" s="270"/>
      <c r="AK24" s="270"/>
      <c r="AL24" s="270"/>
      <c r="AM24" s="270"/>
      <c r="AN24" s="270"/>
      <c r="AO24" s="270"/>
      <c r="AP24" s="270"/>
      <c r="AQ24" s="270"/>
      <c r="AR24" s="270"/>
      <c r="AS24" s="270"/>
      <c r="AT24" s="221"/>
      <c r="AU24" s="221"/>
      <c r="AV24" s="221"/>
      <c r="AW24" s="221"/>
      <c r="AX24" s="221"/>
      <c r="AY24" s="221"/>
      <c r="AZ24" s="295">
        <v>1</v>
      </c>
      <c r="BA24" s="295">
        <v>1</v>
      </c>
      <c r="BB24" s="284">
        <v>1</v>
      </c>
      <c r="BC24" s="284">
        <v>1</v>
      </c>
      <c r="BD24" s="270"/>
      <c r="BE24" s="270"/>
      <c r="BF24" s="274">
        <v>1</v>
      </c>
      <c r="BG24" s="270"/>
      <c r="BH24" s="270"/>
      <c r="BI24" s="221"/>
      <c r="BJ24" s="221"/>
      <c r="BK24" s="221"/>
      <c r="BL24" s="221"/>
      <c r="BM24" s="221"/>
      <c r="BN24" s="221"/>
      <c r="BO24" s="221"/>
      <c r="BP24" s="221"/>
      <c r="BQ24" s="221"/>
      <c r="BR24" s="221"/>
      <c r="BS24" s="221"/>
      <c r="BT24" s="221"/>
      <c r="BU24" s="221"/>
      <c r="BV24" s="221"/>
      <c r="BW24" s="221"/>
      <c r="BX24" s="221"/>
      <c r="BY24" s="221"/>
      <c r="BZ24" s="221"/>
      <c r="CA24" s="221"/>
      <c r="CB24" s="270"/>
      <c r="CC24" s="204"/>
      <c r="CD24" s="204"/>
      <c r="CE24" s="270"/>
      <c r="CF24" s="204"/>
      <c r="CG24" s="270"/>
      <c r="CH24" s="204"/>
      <c r="CI24" s="270"/>
      <c r="CJ24" s="203"/>
      <c r="CK24" s="203"/>
      <c r="CL24" s="203"/>
      <c r="CM24" s="203"/>
      <c r="CN24" s="203"/>
      <c r="CO24" s="203"/>
      <c r="CP24" s="203"/>
      <c r="CQ24" s="203"/>
      <c r="CR24" s="203"/>
      <c r="CS24" s="203"/>
      <c r="CT24" s="203"/>
      <c r="CU24" s="203"/>
      <c r="CV24" s="203"/>
    </row>
    <row r="25" spans="1:100" ht="45" x14ac:dyDescent="0.25">
      <c r="A25" s="199">
        <v>17</v>
      </c>
      <c r="B25" s="28" t="s">
        <v>200</v>
      </c>
      <c r="C25" s="204"/>
      <c r="D25" s="270"/>
      <c r="E25" s="270"/>
      <c r="F25" s="270"/>
      <c r="G25" s="270"/>
      <c r="H25" s="270"/>
      <c r="I25" s="270"/>
      <c r="J25" s="270"/>
      <c r="K25" s="270"/>
      <c r="L25" s="270"/>
      <c r="M25" s="270"/>
      <c r="N25" s="270"/>
      <c r="O25" s="270"/>
      <c r="P25" s="270"/>
      <c r="Q25" s="270"/>
      <c r="R25" s="270"/>
      <c r="S25" s="270"/>
      <c r="T25" s="270"/>
      <c r="U25" s="270"/>
      <c r="V25" s="270"/>
      <c r="W25" s="270"/>
      <c r="X25" s="270"/>
      <c r="Y25" s="221"/>
      <c r="Z25" s="221"/>
      <c r="AA25" s="221"/>
      <c r="AB25" s="221"/>
      <c r="AC25" s="221"/>
      <c r="AD25" s="221"/>
      <c r="AE25" s="270"/>
      <c r="AF25" s="270"/>
      <c r="AG25" s="270"/>
      <c r="AH25" s="270"/>
      <c r="AI25" s="270"/>
      <c r="AJ25" s="270"/>
      <c r="AK25" s="270"/>
      <c r="AL25" s="270"/>
      <c r="AM25" s="270"/>
      <c r="AN25" s="270"/>
      <c r="AO25" s="270"/>
      <c r="AP25" s="270"/>
      <c r="AQ25" s="270"/>
      <c r="AR25" s="270"/>
      <c r="AS25" s="270"/>
      <c r="AT25" s="221"/>
      <c r="AU25" s="221"/>
      <c r="AV25" s="221"/>
      <c r="AW25" s="221"/>
      <c r="AX25" s="221"/>
      <c r="AY25" s="221"/>
      <c r="AZ25" s="221"/>
      <c r="BA25" s="221"/>
      <c r="BB25" s="221"/>
      <c r="BC25" s="221"/>
      <c r="BD25" s="270"/>
      <c r="BE25" s="270"/>
      <c r="BF25" s="221"/>
      <c r="BG25" s="270"/>
      <c r="BH25" s="270"/>
      <c r="BI25" s="221"/>
      <c r="BJ25" s="221"/>
      <c r="BK25" s="221"/>
      <c r="BL25" s="221"/>
      <c r="BM25" s="221"/>
      <c r="BN25" s="221"/>
      <c r="BO25" s="221"/>
      <c r="BP25" s="221"/>
      <c r="BQ25" s="221"/>
      <c r="BR25" s="221"/>
      <c r="BS25" s="221"/>
      <c r="BT25" s="221"/>
      <c r="BU25" s="280">
        <v>1</v>
      </c>
      <c r="BV25" s="221"/>
      <c r="BW25" s="221"/>
      <c r="BX25" s="221"/>
      <c r="BY25" s="221"/>
      <c r="BZ25" s="221"/>
      <c r="CA25" s="221"/>
      <c r="CB25" s="270"/>
      <c r="CC25" s="204"/>
      <c r="CD25" s="204"/>
      <c r="CE25" s="270"/>
      <c r="CF25" s="204"/>
      <c r="CG25" s="270"/>
      <c r="CH25" s="204"/>
      <c r="CI25" s="270"/>
      <c r="CJ25" s="203"/>
      <c r="CK25" s="203"/>
      <c r="CL25" s="203"/>
      <c r="CM25" s="203"/>
      <c r="CN25" s="203"/>
      <c r="CO25" s="203"/>
      <c r="CP25" s="203"/>
      <c r="CQ25" s="203"/>
      <c r="CR25" s="203"/>
      <c r="CS25" s="203"/>
      <c r="CT25" s="203"/>
      <c r="CU25" s="203"/>
      <c r="CV25" s="203"/>
    </row>
    <row r="26" spans="1:100" ht="30" x14ac:dyDescent="0.25">
      <c r="A26" s="199">
        <v>18</v>
      </c>
      <c r="B26" s="28" t="s">
        <v>201</v>
      </c>
      <c r="C26" s="204"/>
      <c r="D26" s="270"/>
      <c r="E26" s="270"/>
      <c r="F26" s="270"/>
      <c r="G26" s="270"/>
      <c r="H26" s="270"/>
      <c r="I26" s="270"/>
      <c r="J26" s="270"/>
      <c r="K26" s="270"/>
      <c r="L26" s="270"/>
      <c r="M26" s="270"/>
      <c r="N26" s="270"/>
      <c r="O26" s="270"/>
      <c r="P26" s="270"/>
      <c r="Q26" s="270"/>
      <c r="R26" s="270"/>
      <c r="S26" s="270"/>
      <c r="T26" s="270"/>
      <c r="U26" s="270"/>
      <c r="V26" s="270"/>
      <c r="W26" s="270"/>
      <c r="X26" s="270"/>
      <c r="Y26" s="221"/>
      <c r="Z26" s="221"/>
      <c r="AA26" s="221"/>
      <c r="AB26" s="221"/>
      <c r="AC26" s="310">
        <v>1</v>
      </c>
      <c r="AD26" s="221"/>
      <c r="AE26" s="270"/>
      <c r="AF26" s="270"/>
      <c r="AG26" s="270"/>
      <c r="AH26" s="270"/>
      <c r="AI26" s="270"/>
      <c r="AJ26" s="270"/>
      <c r="AK26" s="270"/>
      <c r="AL26" s="270"/>
      <c r="AM26" s="270"/>
      <c r="AN26" s="291">
        <v>1</v>
      </c>
      <c r="AO26" s="291">
        <v>1</v>
      </c>
      <c r="AP26" s="270"/>
      <c r="AQ26" s="292">
        <v>1</v>
      </c>
      <c r="AR26" s="270"/>
      <c r="AS26" s="270"/>
      <c r="AT26" s="221"/>
      <c r="AU26" s="221"/>
      <c r="AV26" s="221"/>
      <c r="AW26" s="221"/>
      <c r="AX26" s="221"/>
      <c r="AY26" s="221"/>
      <c r="AZ26" s="221"/>
      <c r="BA26" s="221"/>
      <c r="BB26" s="221"/>
      <c r="BC26" s="221"/>
      <c r="BD26" s="270"/>
      <c r="BE26" s="270"/>
      <c r="BF26" s="221"/>
      <c r="BG26" s="270"/>
      <c r="BH26" s="270"/>
      <c r="BI26" s="221"/>
      <c r="BJ26" s="221"/>
      <c r="BK26" s="221"/>
      <c r="BL26" s="221"/>
      <c r="BM26" s="221"/>
      <c r="BN26" s="221"/>
      <c r="BO26" s="221"/>
      <c r="BP26" s="221"/>
      <c r="BQ26" s="221"/>
      <c r="BR26" s="221"/>
      <c r="BS26" s="221"/>
      <c r="BT26" s="221"/>
      <c r="BU26" s="221"/>
      <c r="BV26" s="221"/>
      <c r="BW26" s="221"/>
      <c r="BX26" s="221"/>
      <c r="BY26" s="221"/>
      <c r="BZ26" s="221"/>
      <c r="CA26" s="221"/>
      <c r="CB26" s="270"/>
      <c r="CC26" s="204"/>
      <c r="CD26" s="204"/>
      <c r="CE26" s="270"/>
      <c r="CF26" s="204"/>
      <c r="CG26" s="270"/>
      <c r="CH26" s="204"/>
      <c r="CI26" s="270"/>
      <c r="CJ26" s="203"/>
      <c r="CK26" s="203"/>
      <c r="CL26" s="203"/>
      <c r="CM26" s="203"/>
      <c r="CN26" s="203"/>
      <c r="CO26" s="203"/>
      <c r="CP26" s="203"/>
      <c r="CQ26" s="203"/>
      <c r="CR26" s="203"/>
      <c r="CS26" s="203"/>
      <c r="CT26" s="203"/>
      <c r="CU26" s="203"/>
      <c r="CV26" s="203"/>
    </row>
    <row r="27" spans="1:100" ht="30" x14ac:dyDescent="0.25">
      <c r="A27" s="199">
        <v>19</v>
      </c>
      <c r="B27" s="28" t="s">
        <v>202</v>
      </c>
      <c r="C27" s="204"/>
      <c r="D27" s="270"/>
      <c r="E27" s="270"/>
      <c r="F27" s="270"/>
      <c r="G27" s="270"/>
      <c r="H27" s="270"/>
      <c r="I27" s="270"/>
      <c r="J27" s="270"/>
      <c r="K27" s="270"/>
      <c r="L27" s="270"/>
      <c r="M27" s="270"/>
      <c r="N27" s="270"/>
      <c r="O27" s="270"/>
      <c r="P27" s="270"/>
      <c r="Q27" s="270"/>
      <c r="R27" s="270"/>
      <c r="S27" s="270"/>
      <c r="T27" s="270"/>
      <c r="U27" s="270"/>
      <c r="V27" s="270"/>
      <c r="W27" s="270"/>
      <c r="X27" s="270"/>
      <c r="Y27" s="221"/>
      <c r="Z27" s="221"/>
      <c r="AA27" s="221"/>
      <c r="AB27" s="221"/>
      <c r="AC27" s="221"/>
      <c r="AD27" s="221"/>
      <c r="AE27" s="270"/>
      <c r="AF27" s="270"/>
      <c r="AG27" s="270"/>
      <c r="AH27" s="270"/>
      <c r="AI27" s="270"/>
      <c r="AJ27" s="270"/>
      <c r="AK27" s="270"/>
      <c r="AL27" s="270"/>
      <c r="AM27" s="270"/>
      <c r="AN27" s="270"/>
      <c r="AO27" s="270"/>
      <c r="AP27" s="270"/>
      <c r="AQ27" s="270"/>
      <c r="AR27" s="270"/>
      <c r="AS27" s="270"/>
      <c r="AT27" s="221"/>
      <c r="AU27" s="221"/>
      <c r="AV27" s="221"/>
      <c r="AW27" s="221"/>
      <c r="AX27" s="221"/>
      <c r="AY27" s="221"/>
      <c r="AZ27" s="221"/>
      <c r="BA27" s="221"/>
      <c r="BB27" s="221"/>
      <c r="BC27" s="221"/>
      <c r="BD27" s="270"/>
      <c r="BE27" s="270"/>
      <c r="BF27" s="221"/>
      <c r="BG27" s="270"/>
      <c r="BH27" s="270"/>
      <c r="BI27" s="221"/>
      <c r="BJ27" s="221"/>
      <c r="BK27" s="221"/>
      <c r="BL27" s="221"/>
      <c r="BM27" s="221"/>
      <c r="BN27" s="221"/>
      <c r="BO27" s="221"/>
      <c r="BP27" s="221"/>
      <c r="BQ27" s="221"/>
      <c r="BR27" s="221"/>
      <c r="BS27" s="221"/>
      <c r="BT27" s="221"/>
      <c r="BU27" s="221"/>
      <c r="BV27" s="221"/>
      <c r="BW27" s="221"/>
      <c r="BX27" s="221"/>
      <c r="BY27" s="221"/>
      <c r="BZ27" s="221"/>
      <c r="CA27" s="278">
        <v>1</v>
      </c>
      <c r="CB27" s="270"/>
      <c r="CC27" s="204"/>
      <c r="CD27" s="204"/>
      <c r="CE27" s="270"/>
      <c r="CF27" s="204"/>
      <c r="CG27" s="270"/>
      <c r="CH27" s="204"/>
      <c r="CI27" s="270"/>
      <c r="CJ27" s="203"/>
      <c r="CK27" s="203"/>
      <c r="CL27" s="203"/>
      <c r="CM27" s="203"/>
      <c r="CN27" s="203"/>
      <c r="CO27" s="203"/>
      <c r="CP27" s="203"/>
      <c r="CQ27" s="203"/>
      <c r="CR27" s="203"/>
      <c r="CS27" s="203"/>
      <c r="CT27" s="203"/>
      <c r="CU27" s="203"/>
      <c r="CV27" s="203"/>
    </row>
    <row r="28" spans="1:100" x14ac:dyDescent="0.25">
      <c r="A28" s="510" t="s">
        <v>34</v>
      </c>
      <c r="B28" s="511"/>
      <c r="C28" s="512"/>
      <c r="D28" s="270"/>
      <c r="E28" s="270"/>
      <c r="F28" s="270"/>
      <c r="G28" s="270"/>
      <c r="H28" s="270"/>
      <c r="I28" s="270"/>
      <c r="J28" s="270"/>
      <c r="K28" s="270"/>
      <c r="L28" s="270"/>
      <c r="M28" s="270"/>
      <c r="N28" s="270"/>
      <c r="O28" s="270"/>
      <c r="P28" s="270"/>
      <c r="Q28" s="270"/>
      <c r="R28" s="270"/>
      <c r="S28" s="270"/>
      <c r="T28" s="270"/>
      <c r="U28" s="270"/>
      <c r="V28" s="270"/>
      <c r="W28" s="270"/>
      <c r="X28" s="270"/>
      <c r="Y28" s="221"/>
      <c r="Z28" s="221"/>
      <c r="AA28" s="221"/>
      <c r="AB28" s="221"/>
      <c r="AC28" s="221"/>
      <c r="AD28" s="221"/>
      <c r="AE28" s="270"/>
      <c r="AF28" s="270"/>
      <c r="AG28" s="270"/>
      <c r="AH28" s="270"/>
      <c r="AI28" s="270"/>
      <c r="AJ28" s="270"/>
      <c r="AK28" s="270"/>
      <c r="AL28" s="270"/>
      <c r="AM28" s="270"/>
      <c r="AN28" s="270"/>
      <c r="AO28" s="270"/>
      <c r="AP28" s="270"/>
      <c r="AQ28" s="270"/>
      <c r="AR28" s="270"/>
      <c r="AS28" s="270"/>
      <c r="AT28" s="221"/>
      <c r="AU28" s="221"/>
      <c r="AV28" s="221"/>
      <c r="AW28" s="221"/>
      <c r="AX28" s="221"/>
      <c r="AY28" s="221"/>
      <c r="AZ28" s="221"/>
      <c r="BA28" s="221"/>
      <c r="BB28" s="221"/>
      <c r="BC28" s="221"/>
      <c r="BD28" s="270"/>
      <c r="BE28" s="270"/>
      <c r="BF28" s="221"/>
      <c r="BG28" s="270"/>
      <c r="BH28" s="270"/>
      <c r="BI28" s="221"/>
      <c r="BJ28" s="221"/>
      <c r="BK28" s="221"/>
      <c r="BL28" s="221"/>
      <c r="BM28" s="221"/>
      <c r="BN28" s="221"/>
      <c r="BO28" s="221"/>
      <c r="BP28" s="221"/>
      <c r="BQ28" s="221"/>
      <c r="BR28" s="221"/>
      <c r="BS28" s="221"/>
      <c r="BT28" s="221"/>
      <c r="BU28" s="221"/>
      <c r="BV28" s="221"/>
      <c r="BW28" s="221"/>
      <c r="BX28" s="221"/>
      <c r="BY28" s="221"/>
      <c r="BZ28" s="221"/>
      <c r="CA28" s="221"/>
      <c r="CB28" s="270"/>
      <c r="CC28" s="221"/>
      <c r="CD28" s="221"/>
      <c r="CE28" s="270"/>
      <c r="CF28" s="221"/>
      <c r="CG28" s="270"/>
      <c r="CH28" s="221"/>
      <c r="CI28" s="270"/>
      <c r="CJ28" s="203"/>
      <c r="CK28" s="203"/>
      <c r="CL28" s="203"/>
      <c r="CM28" s="203"/>
      <c r="CN28" s="203"/>
      <c r="CO28" s="203"/>
      <c r="CP28" s="203"/>
      <c r="CQ28" s="203"/>
      <c r="CR28" s="203"/>
      <c r="CS28" s="203"/>
      <c r="CT28" s="203"/>
      <c r="CU28" s="203"/>
      <c r="CV28" s="203"/>
    </row>
    <row r="29" spans="1:100" ht="75" x14ac:dyDescent="0.25">
      <c r="A29" s="199">
        <v>20</v>
      </c>
      <c r="B29" s="28" t="s">
        <v>203</v>
      </c>
      <c r="C29" s="204"/>
      <c r="D29" s="270"/>
      <c r="E29" s="298">
        <v>1</v>
      </c>
      <c r="F29" s="298">
        <v>1</v>
      </c>
      <c r="G29" s="298">
        <v>1</v>
      </c>
      <c r="H29" s="270"/>
      <c r="I29" s="270"/>
      <c r="J29" s="270"/>
      <c r="K29" s="270"/>
      <c r="L29" s="270"/>
      <c r="M29" s="270"/>
      <c r="N29" s="270"/>
      <c r="O29" s="270"/>
      <c r="P29" s="270"/>
      <c r="Q29" s="270"/>
      <c r="R29" s="270"/>
      <c r="S29" s="270"/>
      <c r="T29" s="270"/>
      <c r="U29" s="270"/>
      <c r="V29" s="270"/>
      <c r="W29" s="270"/>
      <c r="X29" s="270"/>
      <c r="Y29" s="221"/>
      <c r="Z29" s="221"/>
      <c r="AA29" s="309">
        <v>1</v>
      </c>
      <c r="AB29" s="221"/>
      <c r="AC29" s="221"/>
      <c r="AD29" s="221"/>
      <c r="AE29" s="270"/>
      <c r="AF29" s="270"/>
      <c r="AG29" s="270"/>
      <c r="AH29" s="270"/>
      <c r="AI29" s="270"/>
      <c r="AJ29" s="270"/>
      <c r="AK29" s="270"/>
      <c r="AL29" s="270"/>
      <c r="AM29" s="270"/>
      <c r="AN29" s="291">
        <v>1</v>
      </c>
      <c r="AO29" s="291">
        <v>1</v>
      </c>
      <c r="AP29" s="292">
        <v>1</v>
      </c>
      <c r="AQ29" s="292">
        <v>1</v>
      </c>
      <c r="AR29" s="270"/>
      <c r="AS29" s="270"/>
      <c r="AT29" s="221"/>
      <c r="AU29" s="221"/>
      <c r="AV29" s="221"/>
      <c r="AW29" s="221"/>
      <c r="AX29" s="221"/>
      <c r="AY29" s="221"/>
      <c r="AZ29" s="221"/>
      <c r="BA29" s="221"/>
      <c r="BB29" s="221"/>
      <c r="BC29" s="221"/>
      <c r="BD29" s="270"/>
      <c r="BE29" s="270"/>
      <c r="BF29" s="221"/>
      <c r="BG29" s="270"/>
      <c r="BH29" s="270"/>
      <c r="BI29" s="221"/>
      <c r="BJ29" s="221"/>
      <c r="BK29" s="221"/>
      <c r="BL29" s="221"/>
      <c r="BM29" s="221"/>
      <c r="BN29" s="221"/>
      <c r="BO29" s="221"/>
      <c r="BP29" s="221"/>
      <c r="BQ29" s="221"/>
      <c r="BR29" s="221"/>
      <c r="BS29" s="221"/>
      <c r="BT29" s="221"/>
      <c r="BU29" s="221"/>
      <c r="BV29" s="221"/>
      <c r="BW29" s="312">
        <v>1</v>
      </c>
      <c r="BX29" s="221"/>
      <c r="BY29" s="314">
        <v>1</v>
      </c>
      <c r="BZ29" s="278">
        <v>1</v>
      </c>
      <c r="CA29" s="278">
        <v>1</v>
      </c>
      <c r="CB29" s="270"/>
      <c r="CC29" s="204"/>
      <c r="CD29" s="204"/>
      <c r="CE29" s="270"/>
      <c r="CF29" s="204"/>
      <c r="CG29" s="270"/>
      <c r="CH29" s="204"/>
      <c r="CI29" s="270"/>
      <c r="CJ29" s="203"/>
      <c r="CK29" s="203"/>
      <c r="CL29" s="203"/>
      <c r="CM29" s="203"/>
      <c r="CN29" s="203"/>
      <c r="CO29" s="203"/>
      <c r="CP29" s="203"/>
      <c r="CQ29" s="203"/>
      <c r="CR29" s="203"/>
      <c r="CS29" s="203"/>
      <c r="CT29" s="203"/>
      <c r="CU29" s="203"/>
      <c r="CV29" s="203"/>
    </row>
    <row r="30" spans="1:100" ht="60" x14ac:dyDescent="0.25">
      <c r="A30" s="199">
        <v>21</v>
      </c>
      <c r="B30" s="28" t="s">
        <v>204</v>
      </c>
      <c r="C30" s="204"/>
      <c r="D30" s="270"/>
      <c r="E30" s="270"/>
      <c r="F30" s="270"/>
      <c r="G30" s="270"/>
      <c r="H30" s="270"/>
      <c r="I30" s="270"/>
      <c r="J30" s="270"/>
      <c r="K30" s="270"/>
      <c r="L30" s="270"/>
      <c r="M30" s="270"/>
      <c r="N30" s="270"/>
      <c r="O30" s="270"/>
      <c r="P30" s="270"/>
      <c r="Q30" s="270"/>
      <c r="R30" s="270"/>
      <c r="S30" s="270"/>
      <c r="T30" s="270"/>
      <c r="U30" s="270"/>
      <c r="V30" s="270"/>
      <c r="W30" s="270"/>
      <c r="X30" s="270"/>
      <c r="Y30" s="221"/>
      <c r="Z30" s="221"/>
      <c r="AA30" s="221"/>
      <c r="AB30" s="221"/>
      <c r="AC30" s="221"/>
      <c r="AD30" s="221"/>
      <c r="AE30" s="270"/>
      <c r="AF30" s="270"/>
      <c r="AG30" s="270"/>
      <c r="AH30" s="270"/>
      <c r="AI30" s="270"/>
      <c r="AJ30" s="270"/>
      <c r="AK30" s="270"/>
      <c r="AL30" s="270"/>
      <c r="AM30" s="270"/>
      <c r="AN30" s="270"/>
      <c r="AO30" s="270"/>
      <c r="AP30" s="270"/>
      <c r="AQ30" s="270"/>
      <c r="AR30" s="270"/>
      <c r="AS30" s="270"/>
      <c r="AT30" s="221"/>
      <c r="AU30" s="221"/>
      <c r="AV30" s="293">
        <v>1</v>
      </c>
      <c r="AW30" s="275">
        <v>1</v>
      </c>
      <c r="AX30" s="221"/>
      <c r="AY30" s="221"/>
      <c r="AZ30" s="295">
        <v>1</v>
      </c>
      <c r="BA30" s="295">
        <v>1</v>
      </c>
      <c r="BB30" s="284">
        <v>1</v>
      </c>
      <c r="BC30" s="284">
        <v>1</v>
      </c>
      <c r="BD30" s="270"/>
      <c r="BE30" s="270"/>
      <c r="BF30" s="274">
        <v>1</v>
      </c>
      <c r="BG30" s="270"/>
      <c r="BH30" s="270"/>
      <c r="BI30" s="221"/>
      <c r="BJ30" s="221"/>
      <c r="BK30" s="221"/>
      <c r="BL30" s="221"/>
      <c r="BM30" s="221"/>
      <c r="BN30" s="221"/>
      <c r="BO30" s="221"/>
      <c r="BP30" s="221"/>
      <c r="BQ30" s="221"/>
      <c r="BR30" s="221"/>
      <c r="BS30" s="221"/>
      <c r="BT30" s="221"/>
      <c r="BU30" s="221"/>
      <c r="BV30" s="221"/>
      <c r="BW30" s="221"/>
      <c r="BX30" s="221"/>
      <c r="BY30" s="221"/>
      <c r="BZ30" s="221"/>
      <c r="CA30" s="221"/>
      <c r="CB30" s="270"/>
      <c r="CC30" s="204"/>
      <c r="CD30" s="204"/>
      <c r="CE30" s="270"/>
      <c r="CF30" s="204"/>
      <c r="CG30" s="270"/>
      <c r="CH30" s="204"/>
      <c r="CI30" s="270"/>
      <c r="CJ30" s="203"/>
      <c r="CK30" s="203"/>
      <c r="CL30" s="203"/>
      <c r="CM30" s="203"/>
      <c r="CN30" s="203"/>
      <c r="CO30" s="203"/>
      <c r="CP30" s="203"/>
      <c r="CQ30" s="203"/>
      <c r="CR30" s="203"/>
      <c r="CS30" s="203"/>
      <c r="CT30" s="203"/>
      <c r="CU30" s="203"/>
      <c r="CV30" s="203"/>
    </row>
    <row r="31" spans="1:100" ht="60" x14ac:dyDescent="0.25">
      <c r="A31" s="199">
        <v>22</v>
      </c>
      <c r="B31" s="28" t="s">
        <v>205</v>
      </c>
      <c r="C31" s="204"/>
      <c r="D31" s="270"/>
      <c r="E31" s="270"/>
      <c r="F31" s="270"/>
      <c r="G31" s="270"/>
      <c r="H31" s="270"/>
      <c r="I31" s="270"/>
      <c r="J31" s="270"/>
      <c r="K31" s="270"/>
      <c r="L31" s="270"/>
      <c r="M31" s="270"/>
      <c r="N31" s="270"/>
      <c r="O31" s="270"/>
      <c r="P31" s="270"/>
      <c r="Q31" s="270"/>
      <c r="R31" s="270"/>
      <c r="S31" s="270"/>
      <c r="T31" s="270"/>
      <c r="U31" s="270"/>
      <c r="V31" s="284">
        <v>1</v>
      </c>
      <c r="W31" s="270"/>
      <c r="X31" s="270"/>
      <c r="Y31" s="221"/>
      <c r="Z31" s="221"/>
      <c r="AA31" s="221"/>
      <c r="AB31" s="221"/>
      <c r="AC31" s="221"/>
      <c r="AD31" s="221"/>
      <c r="AE31" s="270"/>
      <c r="AF31" s="270"/>
      <c r="AG31" s="270"/>
      <c r="AH31" s="270"/>
      <c r="AI31" s="270"/>
      <c r="AJ31" s="270"/>
      <c r="AK31" s="270"/>
      <c r="AL31" s="270"/>
      <c r="AM31" s="270"/>
      <c r="AN31" s="270"/>
      <c r="AO31" s="270"/>
      <c r="AP31" s="270"/>
      <c r="AQ31" s="270"/>
      <c r="AR31" s="270"/>
      <c r="AS31" s="270"/>
      <c r="AT31" s="221"/>
      <c r="AU31" s="221"/>
      <c r="AV31" s="221"/>
      <c r="AW31" s="221"/>
      <c r="AX31" s="221"/>
      <c r="AY31" s="221"/>
      <c r="AZ31" s="221"/>
      <c r="BA31" s="221"/>
      <c r="BB31" s="221"/>
      <c r="BC31" s="221"/>
      <c r="BD31" s="270"/>
      <c r="BE31" s="270"/>
      <c r="BF31" s="221"/>
      <c r="BG31" s="270"/>
      <c r="BH31" s="270"/>
      <c r="BI31" s="301">
        <v>1</v>
      </c>
      <c r="BJ31" s="221"/>
      <c r="BK31" s="221"/>
      <c r="BL31" s="302">
        <v>1</v>
      </c>
      <c r="BM31" s="221"/>
      <c r="BN31" s="303">
        <v>1</v>
      </c>
      <c r="BO31" s="221"/>
      <c r="BP31" s="304">
        <v>1</v>
      </c>
      <c r="BQ31" s="221"/>
      <c r="BR31" s="277">
        <v>1</v>
      </c>
      <c r="BS31" s="221"/>
      <c r="BT31" s="221"/>
      <c r="BU31" s="221"/>
      <c r="BV31" s="221"/>
      <c r="BW31" s="221"/>
      <c r="BX31" s="221"/>
      <c r="BY31" s="221"/>
      <c r="BZ31" s="221"/>
      <c r="CA31" s="221"/>
      <c r="CB31" s="270"/>
      <c r="CC31" s="204"/>
      <c r="CD31" s="204"/>
      <c r="CE31" s="270"/>
      <c r="CF31" s="204"/>
      <c r="CG31" s="270"/>
      <c r="CH31" s="204"/>
      <c r="CI31" s="270"/>
      <c r="CJ31" s="203"/>
      <c r="CK31" s="203"/>
      <c r="CL31" s="203"/>
      <c r="CM31" s="203"/>
      <c r="CN31" s="203"/>
      <c r="CO31" s="203"/>
      <c r="CP31" s="203"/>
      <c r="CQ31" s="203"/>
      <c r="CR31" s="203"/>
      <c r="CS31" s="203"/>
      <c r="CT31" s="203"/>
      <c r="CU31" s="203"/>
      <c r="CV31" s="203"/>
    </row>
    <row r="32" spans="1:100" ht="60" x14ac:dyDescent="0.25">
      <c r="A32" s="199">
        <v>23</v>
      </c>
      <c r="B32" s="28" t="s">
        <v>206</v>
      </c>
      <c r="C32" s="204"/>
      <c r="D32" s="270"/>
      <c r="E32" s="270"/>
      <c r="F32" s="270"/>
      <c r="G32" s="270"/>
      <c r="H32" s="270"/>
      <c r="I32" s="270"/>
      <c r="J32" s="270"/>
      <c r="K32" s="270"/>
      <c r="L32" s="270"/>
      <c r="M32" s="270"/>
      <c r="N32" s="270"/>
      <c r="O32" s="270"/>
      <c r="P32" s="270"/>
      <c r="Q32" s="270"/>
      <c r="R32" s="270"/>
      <c r="S32" s="270"/>
      <c r="T32" s="270"/>
      <c r="U32" s="270"/>
      <c r="V32" s="270"/>
      <c r="W32" s="284">
        <v>1</v>
      </c>
      <c r="X32" s="270"/>
      <c r="Y32" s="309">
        <v>1</v>
      </c>
      <c r="Z32" s="309">
        <v>1</v>
      </c>
      <c r="AA32" s="221"/>
      <c r="AB32" s="221"/>
      <c r="AC32" s="310">
        <v>1</v>
      </c>
      <c r="AD32" s="221"/>
      <c r="AE32" s="270"/>
      <c r="AF32" s="270"/>
      <c r="AG32" s="270"/>
      <c r="AH32" s="270"/>
      <c r="AI32" s="270"/>
      <c r="AJ32" s="270"/>
      <c r="AK32" s="270"/>
      <c r="AL32" s="270"/>
      <c r="AM32" s="270"/>
      <c r="AN32" s="270"/>
      <c r="AO32" s="270"/>
      <c r="AP32" s="270"/>
      <c r="AQ32" s="270"/>
      <c r="AR32" s="278">
        <v>1</v>
      </c>
      <c r="AS32" s="278">
        <v>1</v>
      </c>
      <c r="AT32" s="221"/>
      <c r="AU32" s="221"/>
      <c r="AV32" s="221"/>
      <c r="AW32" s="221"/>
      <c r="AX32" s="221"/>
      <c r="AY32" s="221"/>
      <c r="AZ32" s="221"/>
      <c r="BA32" s="221"/>
      <c r="BB32" s="221"/>
      <c r="BC32" s="221"/>
      <c r="BD32" s="270"/>
      <c r="BE32" s="270"/>
      <c r="BF32" s="221"/>
      <c r="BG32" s="270"/>
      <c r="BH32" s="270"/>
      <c r="BI32" s="221"/>
      <c r="BJ32" s="221"/>
      <c r="BK32" s="221"/>
      <c r="BL32" s="221"/>
      <c r="BM32" s="221"/>
      <c r="BN32" s="221"/>
      <c r="BO32" s="221"/>
      <c r="BP32" s="221"/>
      <c r="BQ32" s="221"/>
      <c r="BR32" s="221"/>
      <c r="BS32" s="221"/>
      <c r="BT32" s="221"/>
      <c r="BU32" s="221"/>
      <c r="BV32" s="221"/>
      <c r="BW32" s="221"/>
      <c r="BX32" s="221"/>
      <c r="BY32" s="221"/>
      <c r="BZ32" s="221"/>
      <c r="CA32" s="221"/>
      <c r="CB32" s="270"/>
      <c r="CC32" s="204"/>
      <c r="CD32" s="204"/>
      <c r="CE32" s="270"/>
      <c r="CF32" s="204"/>
      <c r="CG32" s="270"/>
      <c r="CH32" s="204"/>
      <c r="CI32" s="270"/>
      <c r="CJ32" s="203"/>
      <c r="CK32" s="203"/>
      <c r="CL32" s="203"/>
      <c r="CM32" s="203"/>
      <c r="CN32" s="203"/>
      <c r="CO32" s="203"/>
      <c r="CP32" s="203"/>
      <c r="CQ32" s="203"/>
      <c r="CR32" s="203"/>
      <c r="CS32" s="203"/>
      <c r="CT32" s="203"/>
      <c r="CU32" s="203"/>
      <c r="CV32" s="203"/>
    </row>
    <row r="33" spans="1:100" ht="30" customHeight="1" x14ac:dyDescent="0.25">
      <c r="A33" s="199">
        <v>24</v>
      </c>
      <c r="B33" s="28" t="s">
        <v>207</v>
      </c>
      <c r="C33" s="28" t="s">
        <v>287</v>
      </c>
      <c r="D33" s="28"/>
      <c r="E33" s="28"/>
      <c r="F33" s="270"/>
      <c r="G33" s="270"/>
      <c r="H33" s="270"/>
      <c r="I33" s="270"/>
      <c r="J33" s="270"/>
      <c r="K33" s="270"/>
      <c r="L33" s="270"/>
      <c r="M33" s="270"/>
      <c r="N33" s="270"/>
      <c r="O33" s="270"/>
      <c r="P33" s="270"/>
      <c r="Q33" s="270"/>
      <c r="R33" s="270"/>
      <c r="S33" s="270"/>
      <c r="T33" s="270"/>
      <c r="U33" s="270"/>
      <c r="V33" s="270"/>
      <c r="W33" s="284">
        <v>1</v>
      </c>
      <c r="X33" s="284">
        <v>1</v>
      </c>
      <c r="Y33" s="221"/>
      <c r="Z33" s="221"/>
      <c r="AA33" s="221"/>
      <c r="AB33" s="221"/>
      <c r="AC33" s="221"/>
      <c r="AD33" s="310">
        <v>1</v>
      </c>
      <c r="AE33" s="270"/>
      <c r="AF33" s="270"/>
      <c r="AG33" s="270"/>
      <c r="AH33" s="270"/>
      <c r="AI33" s="270"/>
      <c r="AJ33" s="270"/>
      <c r="AK33" s="270"/>
      <c r="AL33" s="270"/>
      <c r="AM33" s="287">
        <v>1</v>
      </c>
      <c r="AN33" s="270"/>
      <c r="AO33" s="270"/>
      <c r="AP33" s="270"/>
      <c r="AQ33" s="270"/>
      <c r="AR33" s="270"/>
      <c r="AS33" s="270"/>
      <c r="AT33" s="286">
        <v>1</v>
      </c>
      <c r="AU33" s="221"/>
      <c r="AV33" s="293">
        <v>1</v>
      </c>
      <c r="AW33" s="221"/>
      <c r="AX33" s="275">
        <v>1</v>
      </c>
      <c r="AY33" s="289">
        <v>1</v>
      </c>
      <c r="AZ33" s="221"/>
      <c r="BA33" s="295">
        <v>1</v>
      </c>
      <c r="BB33" s="221"/>
      <c r="BC33" s="284">
        <v>1</v>
      </c>
      <c r="BD33" s="288">
        <v>1</v>
      </c>
      <c r="BE33" s="288">
        <v>1</v>
      </c>
      <c r="BF33" s="221"/>
      <c r="BG33" s="270"/>
      <c r="BH33" s="270"/>
      <c r="BI33" s="221"/>
      <c r="BJ33" s="301">
        <v>1</v>
      </c>
      <c r="BK33" s="301">
        <v>1</v>
      </c>
      <c r="BL33" s="221"/>
      <c r="BM33" s="302">
        <v>1</v>
      </c>
      <c r="BN33" s="221"/>
      <c r="BO33" s="303">
        <v>1</v>
      </c>
      <c r="BP33" s="221"/>
      <c r="BQ33" s="304">
        <v>1</v>
      </c>
      <c r="BR33" s="221"/>
      <c r="BS33" s="307">
        <v>1</v>
      </c>
      <c r="BT33" s="221"/>
      <c r="BU33" s="221"/>
      <c r="BV33" s="221"/>
      <c r="BW33" s="221"/>
      <c r="BX33" s="221"/>
      <c r="BY33" s="221"/>
      <c r="BZ33" s="221"/>
      <c r="CA33" s="221"/>
      <c r="CB33" s="270"/>
      <c r="CC33" s="204"/>
      <c r="CD33" s="204"/>
      <c r="CE33" s="270"/>
      <c r="CF33" s="204"/>
      <c r="CG33" s="270"/>
      <c r="CH33" s="204"/>
      <c r="CI33" s="270"/>
      <c r="CJ33" s="203"/>
      <c r="CK33" s="203"/>
      <c r="CL33" s="203"/>
      <c r="CM33" s="203"/>
      <c r="CN33" s="203"/>
      <c r="CO33" s="203"/>
      <c r="CP33" s="203"/>
      <c r="CQ33" s="203"/>
      <c r="CR33" s="203"/>
      <c r="CS33" s="203"/>
      <c r="CT33" s="203"/>
      <c r="CU33" s="203"/>
      <c r="CV33" s="203"/>
    </row>
    <row r="34" spans="1:100" ht="195" x14ac:dyDescent="0.25">
      <c r="A34" s="199">
        <v>25</v>
      </c>
      <c r="B34" s="28" t="s">
        <v>208</v>
      </c>
      <c r="C34" s="204"/>
      <c r="D34" s="270"/>
      <c r="E34" s="270"/>
      <c r="F34" s="270"/>
      <c r="G34" s="270"/>
      <c r="H34" s="270"/>
      <c r="I34" s="270"/>
      <c r="J34" s="270"/>
      <c r="K34" s="270"/>
      <c r="L34" s="270"/>
      <c r="M34" s="270"/>
      <c r="N34" s="270"/>
      <c r="O34" s="270"/>
      <c r="P34" s="270"/>
      <c r="Q34" s="270"/>
      <c r="R34" s="270"/>
      <c r="S34" s="270"/>
      <c r="T34" s="270"/>
      <c r="U34" s="270"/>
      <c r="V34" s="270"/>
      <c r="W34" s="270"/>
      <c r="X34" s="270"/>
      <c r="Y34" s="221"/>
      <c r="Z34" s="221"/>
      <c r="AA34" s="221"/>
      <c r="AB34" s="221"/>
      <c r="AC34" s="221"/>
      <c r="AD34" s="221"/>
      <c r="AE34" s="270"/>
      <c r="AF34" s="270"/>
      <c r="AG34" s="270"/>
      <c r="AH34" s="270"/>
      <c r="AI34" s="270"/>
      <c r="AJ34" s="270"/>
      <c r="AK34" s="270"/>
      <c r="AL34" s="270"/>
      <c r="AM34" s="270"/>
      <c r="AN34" s="270"/>
      <c r="AO34" s="270"/>
      <c r="AP34" s="270"/>
      <c r="AQ34" s="270"/>
      <c r="AR34" s="270"/>
      <c r="AS34" s="270"/>
      <c r="AT34" s="221"/>
      <c r="AU34" s="221"/>
      <c r="AV34" s="221"/>
      <c r="AW34" s="221"/>
      <c r="AX34" s="221"/>
      <c r="AY34" s="221"/>
      <c r="AZ34" s="221"/>
      <c r="BA34" s="221"/>
      <c r="BB34" s="221"/>
      <c r="BC34" s="221"/>
      <c r="BD34" s="270"/>
      <c r="BE34" s="270"/>
      <c r="BF34" s="221"/>
      <c r="BG34" s="270"/>
      <c r="BH34" s="270"/>
      <c r="BI34" s="221"/>
      <c r="BJ34" s="221"/>
      <c r="BK34" s="221"/>
      <c r="BL34" s="221"/>
      <c r="BM34" s="221"/>
      <c r="BN34" s="221"/>
      <c r="BO34" s="221"/>
      <c r="BP34" s="221"/>
      <c r="BQ34" s="221"/>
      <c r="BR34" s="221"/>
      <c r="BS34" s="221"/>
      <c r="BT34" s="221"/>
      <c r="BU34" s="221"/>
      <c r="BV34" s="312">
        <v>1</v>
      </c>
      <c r="BW34" s="312">
        <v>1</v>
      </c>
      <c r="BX34" s="221"/>
      <c r="BY34" s="221"/>
      <c r="BZ34" s="221"/>
      <c r="CA34" s="221"/>
      <c r="CB34" s="270"/>
      <c r="CC34" s="204"/>
      <c r="CD34" s="204"/>
      <c r="CE34" s="270"/>
      <c r="CF34" s="204"/>
      <c r="CG34" s="270"/>
      <c r="CH34" s="204"/>
      <c r="CI34" s="270"/>
      <c r="CJ34" s="203"/>
      <c r="CK34" s="203"/>
      <c r="CL34" s="203"/>
      <c r="CM34" s="203"/>
      <c r="CN34" s="203"/>
      <c r="CO34" s="203"/>
      <c r="CP34" s="203"/>
      <c r="CQ34" s="203"/>
      <c r="CR34" s="203"/>
      <c r="CS34" s="203"/>
      <c r="CT34" s="203"/>
      <c r="CU34" s="203"/>
      <c r="CV34" s="203"/>
    </row>
    <row r="35" spans="1:100" ht="75" x14ac:dyDescent="0.25">
      <c r="A35" s="199">
        <v>26</v>
      </c>
      <c r="B35" s="28" t="s">
        <v>209</v>
      </c>
      <c r="C35" s="204"/>
      <c r="D35" s="270"/>
      <c r="E35" s="270"/>
      <c r="F35" s="270"/>
      <c r="G35" s="270"/>
      <c r="H35" s="270"/>
      <c r="I35" s="270"/>
      <c r="J35" s="270"/>
      <c r="K35" s="270"/>
      <c r="L35" s="270"/>
      <c r="M35" s="270"/>
      <c r="N35" s="270"/>
      <c r="O35" s="270"/>
      <c r="P35" s="270"/>
      <c r="Q35" s="270"/>
      <c r="R35" s="270"/>
      <c r="S35" s="270"/>
      <c r="T35" s="270"/>
      <c r="U35" s="270"/>
      <c r="V35" s="270"/>
      <c r="W35" s="270"/>
      <c r="X35" s="270"/>
      <c r="Y35" s="221"/>
      <c r="Z35" s="221"/>
      <c r="AA35" s="221"/>
      <c r="AB35" s="221"/>
      <c r="AC35" s="221"/>
      <c r="AD35" s="221"/>
      <c r="AE35" s="270"/>
      <c r="AF35" s="270"/>
      <c r="AG35" s="270"/>
      <c r="AH35" s="270"/>
      <c r="AI35" s="270"/>
      <c r="AJ35" s="270"/>
      <c r="AK35" s="270"/>
      <c r="AL35" s="270"/>
      <c r="AM35" s="270"/>
      <c r="AN35" s="270"/>
      <c r="AO35" s="270"/>
      <c r="AP35" s="270"/>
      <c r="AQ35" s="270"/>
      <c r="AR35" s="270"/>
      <c r="AS35" s="270"/>
      <c r="AT35" s="221"/>
      <c r="AU35" s="221"/>
      <c r="AV35" s="221"/>
      <c r="AW35" s="221"/>
      <c r="AX35" s="221"/>
      <c r="AY35" s="221"/>
      <c r="AZ35" s="221"/>
      <c r="BA35" s="221"/>
      <c r="BB35" s="221"/>
      <c r="BC35" s="221"/>
      <c r="BD35" s="270"/>
      <c r="BE35" s="270"/>
      <c r="BF35" s="221"/>
      <c r="BG35" s="270"/>
      <c r="BH35" s="270"/>
      <c r="BI35" s="221"/>
      <c r="BJ35" s="221"/>
      <c r="BK35" s="221"/>
      <c r="BL35" s="221"/>
      <c r="BM35" s="221"/>
      <c r="BN35" s="221"/>
      <c r="BO35" s="221"/>
      <c r="BP35" s="221"/>
      <c r="BQ35" s="221"/>
      <c r="BR35" s="221"/>
      <c r="BS35" s="221"/>
      <c r="BT35" s="221"/>
      <c r="BU35" s="221"/>
      <c r="BV35" s="221"/>
      <c r="BW35" s="221"/>
      <c r="BX35" s="221"/>
      <c r="BY35" s="221"/>
      <c r="BZ35" s="221"/>
      <c r="CA35" s="221"/>
      <c r="CB35" s="270"/>
      <c r="CC35" s="204"/>
      <c r="CD35" s="204"/>
      <c r="CE35" s="270"/>
      <c r="CF35" s="204"/>
      <c r="CG35" s="270"/>
      <c r="CH35" s="204"/>
      <c r="CI35" s="270"/>
      <c r="CJ35" s="203"/>
      <c r="CK35" s="203"/>
      <c r="CL35" s="203"/>
      <c r="CM35" s="203"/>
      <c r="CN35" s="203"/>
      <c r="CO35" s="203"/>
      <c r="CP35" s="203"/>
      <c r="CQ35" s="203"/>
      <c r="CR35" s="203"/>
      <c r="CS35" s="203"/>
      <c r="CT35" s="203"/>
      <c r="CU35" s="203"/>
      <c r="CV35" s="203"/>
    </row>
    <row r="36" spans="1:100" ht="60" x14ac:dyDescent="0.25">
      <c r="A36" s="199">
        <v>27</v>
      </c>
      <c r="B36" s="28" t="s">
        <v>210</v>
      </c>
      <c r="C36" s="204"/>
      <c r="D36" s="270"/>
      <c r="E36" s="270"/>
      <c r="F36" s="270"/>
      <c r="G36" s="270"/>
      <c r="H36" s="282">
        <v>1</v>
      </c>
      <c r="I36" s="282">
        <v>1</v>
      </c>
      <c r="J36" s="270"/>
      <c r="K36" s="270"/>
      <c r="L36" s="270"/>
      <c r="M36" s="270"/>
      <c r="N36" s="270"/>
      <c r="O36" s="270"/>
      <c r="P36" s="270"/>
      <c r="Q36" s="270"/>
      <c r="R36" s="270"/>
      <c r="S36" s="270"/>
      <c r="T36" s="270"/>
      <c r="U36" s="270"/>
      <c r="V36" s="270"/>
      <c r="W36" s="270"/>
      <c r="X36" s="270"/>
      <c r="Y36" s="221"/>
      <c r="Z36" s="221"/>
      <c r="AA36" s="221"/>
      <c r="AB36" s="221"/>
      <c r="AC36" s="221"/>
      <c r="AD36" s="221"/>
      <c r="AE36" s="270"/>
      <c r="AF36" s="270"/>
      <c r="AG36" s="270"/>
      <c r="AH36" s="270"/>
      <c r="AI36" s="270"/>
      <c r="AJ36" s="270"/>
      <c r="AK36" s="270"/>
      <c r="AL36" s="270"/>
      <c r="AM36" s="270"/>
      <c r="AN36" s="270"/>
      <c r="AO36" s="270"/>
      <c r="AP36" s="270"/>
      <c r="AQ36" s="270"/>
      <c r="AR36" s="270"/>
      <c r="AS36" s="270"/>
      <c r="AT36" s="221"/>
      <c r="AU36" s="221"/>
      <c r="AV36" s="221"/>
      <c r="AW36" s="221"/>
      <c r="AX36" s="221"/>
      <c r="AY36" s="221"/>
      <c r="AZ36" s="221"/>
      <c r="BA36" s="221"/>
      <c r="BB36" s="221"/>
      <c r="BC36" s="221"/>
      <c r="BD36" s="270"/>
      <c r="BE36" s="270"/>
      <c r="BF36" s="221"/>
      <c r="BG36" s="270"/>
      <c r="BH36" s="270"/>
      <c r="BI36" s="221"/>
      <c r="BJ36" s="221"/>
      <c r="BK36" s="221"/>
      <c r="BL36" s="221"/>
      <c r="BM36" s="221"/>
      <c r="BN36" s="221"/>
      <c r="BO36" s="221"/>
      <c r="BP36" s="221"/>
      <c r="BQ36" s="221"/>
      <c r="BR36" s="221"/>
      <c r="BS36" s="221"/>
      <c r="BT36" s="221"/>
      <c r="BU36" s="221"/>
      <c r="BV36" s="221"/>
      <c r="BW36" s="221"/>
      <c r="BX36" s="221"/>
      <c r="BY36" s="221"/>
      <c r="BZ36" s="221"/>
      <c r="CA36" s="221"/>
      <c r="CB36" s="270"/>
      <c r="CC36" s="204"/>
      <c r="CD36" s="204"/>
      <c r="CE36" s="270"/>
      <c r="CF36" s="204"/>
      <c r="CG36" s="270"/>
      <c r="CH36" s="204"/>
      <c r="CI36" s="270"/>
      <c r="CJ36" s="203"/>
      <c r="CK36" s="203"/>
      <c r="CL36" s="203"/>
      <c r="CM36" s="203"/>
      <c r="CN36" s="203"/>
      <c r="CO36" s="203"/>
      <c r="CP36" s="203"/>
      <c r="CQ36" s="203"/>
      <c r="CR36" s="203"/>
      <c r="CS36" s="203"/>
      <c r="CT36" s="203"/>
      <c r="CU36" s="203"/>
      <c r="CV36" s="203"/>
    </row>
    <row r="37" spans="1:100" ht="75" x14ac:dyDescent="0.25">
      <c r="A37" s="199">
        <v>28</v>
      </c>
      <c r="B37" s="28" t="s">
        <v>211</v>
      </c>
      <c r="C37" s="204"/>
      <c r="D37" s="270"/>
      <c r="E37" s="270"/>
      <c r="F37" s="270"/>
      <c r="G37" s="270"/>
      <c r="H37" s="270"/>
      <c r="I37" s="270"/>
      <c r="J37" s="270"/>
      <c r="K37" s="270"/>
      <c r="L37" s="270"/>
      <c r="M37" s="270"/>
      <c r="N37" s="270"/>
      <c r="O37" s="292">
        <v>1</v>
      </c>
      <c r="P37" s="292">
        <v>1</v>
      </c>
      <c r="Q37" s="292">
        <v>1</v>
      </c>
      <c r="R37" s="292">
        <v>1</v>
      </c>
      <c r="S37" s="292">
        <v>1</v>
      </c>
      <c r="T37" s="292">
        <v>1</v>
      </c>
      <c r="U37" s="270"/>
      <c r="V37" s="270"/>
      <c r="W37" s="270"/>
      <c r="X37" s="270"/>
      <c r="Y37" s="221"/>
      <c r="Z37" s="221"/>
      <c r="AA37" s="221"/>
      <c r="AB37" s="221"/>
      <c r="AC37" s="221"/>
      <c r="AD37" s="221"/>
      <c r="AE37" s="270"/>
      <c r="AF37" s="270"/>
      <c r="AG37" s="270"/>
      <c r="AH37" s="270"/>
      <c r="AI37" s="270"/>
      <c r="AJ37" s="270"/>
      <c r="AK37" s="270"/>
      <c r="AL37" s="270"/>
      <c r="AM37" s="270"/>
      <c r="AN37" s="270"/>
      <c r="AO37" s="270"/>
      <c r="AP37" s="270"/>
      <c r="AQ37" s="270"/>
      <c r="AR37" s="270"/>
      <c r="AS37" s="270"/>
      <c r="AT37" s="221"/>
      <c r="AU37" s="221"/>
      <c r="AV37" s="221"/>
      <c r="AW37" s="221"/>
      <c r="AX37" s="221"/>
      <c r="AY37" s="221"/>
      <c r="AZ37" s="221"/>
      <c r="BA37" s="221"/>
      <c r="BB37" s="221"/>
      <c r="BC37" s="221"/>
      <c r="BD37" s="270"/>
      <c r="BE37" s="270"/>
      <c r="BF37" s="221"/>
      <c r="BG37" s="270"/>
      <c r="BH37" s="270"/>
      <c r="BI37" s="221"/>
      <c r="BJ37" s="221"/>
      <c r="BK37" s="221"/>
      <c r="BL37" s="221"/>
      <c r="BM37" s="221"/>
      <c r="BN37" s="221"/>
      <c r="BO37" s="221"/>
      <c r="BP37" s="221"/>
      <c r="BQ37" s="221"/>
      <c r="BR37" s="221"/>
      <c r="BS37" s="221"/>
      <c r="BT37" s="221"/>
      <c r="BU37" s="221"/>
      <c r="BV37" s="221"/>
      <c r="BW37" s="221"/>
      <c r="BX37" s="221"/>
      <c r="BY37" s="221"/>
      <c r="BZ37" s="221"/>
      <c r="CA37" s="221"/>
      <c r="CB37" s="270"/>
      <c r="CC37" s="204"/>
      <c r="CD37" s="204"/>
      <c r="CE37" s="270"/>
      <c r="CF37" s="204"/>
      <c r="CG37" s="270"/>
      <c r="CH37" s="204"/>
      <c r="CI37" s="270"/>
      <c r="CJ37" s="203"/>
      <c r="CK37" s="203"/>
      <c r="CL37" s="203"/>
      <c r="CM37" s="203"/>
      <c r="CN37" s="203"/>
      <c r="CO37" s="203"/>
      <c r="CP37" s="203"/>
      <c r="CQ37" s="203"/>
      <c r="CR37" s="203"/>
      <c r="CS37" s="203"/>
      <c r="CT37" s="203"/>
      <c r="CU37" s="203"/>
      <c r="CV37" s="203"/>
    </row>
    <row r="38" spans="1:100" ht="105" x14ac:dyDescent="0.25">
      <c r="A38" s="199">
        <v>29</v>
      </c>
      <c r="B38" s="28" t="s">
        <v>212</v>
      </c>
      <c r="C38" s="204"/>
      <c r="D38" s="270"/>
      <c r="E38" s="270"/>
      <c r="F38" s="270"/>
      <c r="G38" s="270"/>
      <c r="H38" s="270"/>
      <c r="I38" s="270"/>
      <c r="J38" s="291">
        <v>1</v>
      </c>
      <c r="K38" s="291">
        <v>1</v>
      </c>
      <c r="L38" s="291">
        <v>1</v>
      </c>
      <c r="M38" s="291">
        <v>1</v>
      </c>
      <c r="N38" s="291">
        <v>1</v>
      </c>
      <c r="O38" s="270"/>
      <c r="P38" s="270"/>
      <c r="Q38" s="270"/>
      <c r="R38" s="270"/>
      <c r="S38" s="270"/>
      <c r="T38" s="270"/>
      <c r="U38" s="270"/>
      <c r="V38" s="270"/>
      <c r="W38" s="270"/>
      <c r="X38" s="270"/>
      <c r="Y38" s="221"/>
      <c r="Z38" s="221"/>
      <c r="AA38" s="221"/>
      <c r="AB38" s="221"/>
      <c r="AC38" s="221"/>
      <c r="AD38" s="221"/>
      <c r="AE38" s="270"/>
      <c r="AF38" s="270"/>
      <c r="AG38" s="270"/>
      <c r="AH38" s="270"/>
      <c r="AI38" s="270"/>
      <c r="AJ38" s="270"/>
      <c r="AK38" s="270"/>
      <c r="AL38" s="270"/>
      <c r="AM38" s="270"/>
      <c r="AN38" s="270"/>
      <c r="AO38" s="270"/>
      <c r="AP38" s="270"/>
      <c r="AQ38" s="270"/>
      <c r="AR38" s="270"/>
      <c r="AS38" s="270"/>
      <c r="AT38" s="221"/>
      <c r="AU38" s="221"/>
      <c r="AV38" s="221"/>
      <c r="AW38" s="221"/>
      <c r="AX38" s="221"/>
      <c r="AY38" s="221"/>
      <c r="AZ38" s="221"/>
      <c r="BA38" s="221"/>
      <c r="BB38" s="221"/>
      <c r="BC38" s="221"/>
      <c r="BD38" s="270"/>
      <c r="BE38" s="270"/>
      <c r="BF38" s="221"/>
      <c r="BG38" s="270"/>
      <c r="BH38" s="270"/>
      <c r="BI38" s="221"/>
      <c r="BJ38" s="221"/>
      <c r="BK38" s="221"/>
      <c r="BL38" s="221"/>
      <c r="BM38" s="221"/>
      <c r="BN38" s="221"/>
      <c r="BO38" s="221"/>
      <c r="BP38" s="221"/>
      <c r="BQ38" s="221"/>
      <c r="BR38" s="221"/>
      <c r="BS38" s="221"/>
      <c r="BT38" s="221"/>
      <c r="BU38" s="221"/>
      <c r="BV38" s="221"/>
      <c r="BW38" s="221"/>
      <c r="BX38" s="221"/>
      <c r="BY38" s="221"/>
      <c r="BZ38" s="221"/>
      <c r="CA38" s="221"/>
      <c r="CB38" s="270"/>
      <c r="CC38" s="204"/>
      <c r="CD38" s="204"/>
      <c r="CE38" s="270"/>
      <c r="CF38" s="204"/>
      <c r="CG38" s="270"/>
      <c r="CH38" s="204"/>
      <c r="CI38" s="270"/>
      <c r="CJ38" s="203"/>
      <c r="CK38" s="203"/>
      <c r="CL38" s="203"/>
      <c r="CM38" s="203"/>
      <c r="CN38" s="203"/>
      <c r="CO38" s="203"/>
      <c r="CP38" s="203"/>
      <c r="CQ38" s="203"/>
      <c r="CR38" s="203"/>
      <c r="CS38" s="203"/>
      <c r="CT38" s="203"/>
      <c r="CU38" s="203"/>
      <c r="CV38" s="203"/>
    </row>
    <row r="39" spans="1:100" ht="90" x14ac:dyDescent="0.25">
      <c r="A39" s="199">
        <v>30</v>
      </c>
      <c r="B39" s="28" t="s">
        <v>213</v>
      </c>
      <c r="C39" s="204"/>
      <c r="D39" s="270"/>
      <c r="E39" s="270"/>
      <c r="F39" s="270"/>
      <c r="G39" s="270"/>
      <c r="H39" s="270"/>
      <c r="I39" s="270"/>
      <c r="J39" s="270"/>
      <c r="K39" s="270"/>
      <c r="L39" s="270"/>
      <c r="M39" s="270"/>
      <c r="N39" s="270"/>
      <c r="O39" s="270"/>
      <c r="P39" s="270"/>
      <c r="Q39" s="270"/>
      <c r="R39" s="270"/>
      <c r="S39" s="270"/>
      <c r="T39" s="270"/>
      <c r="U39" s="270"/>
      <c r="V39" s="270"/>
      <c r="W39" s="270"/>
      <c r="X39" s="270"/>
      <c r="Y39" s="221"/>
      <c r="Z39" s="221"/>
      <c r="AA39" s="221"/>
      <c r="AB39" s="221"/>
      <c r="AC39" s="221"/>
      <c r="AD39" s="221"/>
      <c r="AE39" s="270"/>
      <c r="AF39" s="270"/>
      <c r="AG39" s="270"/>
      <c r="AH39" s="270"/>
      <c r="AI39" s="270"/>
      <c r="AJ39" s="270"/>
      <c r="AK39" s="270"/>
      <c r="AL39" s="270"/>
      <c r="AM39" s="270"/>
      <c r="AN39" s="270"/>
      <c r="AO39" s="270"/>
      <c r="AP39" s="270"/>
      <c r="AQ39" s="270"/>
      <c r="AR39" s="270"/>
      <c r="AS39" s="270"/>
      <c r="AT39" s="286">
        <v>1</v>
      </c>
      <c r="AU39" s="221"/>
      <c r="AV39" s="221"/>
      <c r="AW39" s="221"/>
      <c r="AX39" s="221"/>
      <c r="AY39" s="221"/>
      <c r="AZ39" s="221"/>
      <c r="BA39" s="221"/>
      <c r="BB39" s="221"/>
      <c r="BC39" s="221"/>
      <c r="BD39" s="270"/>
      <c r="BE39" s="270"/>
      <c r="BF39" s="221"/>
      <c r="BG39" s="270"/>
      <c r="BH39" s="270"/>
      <c r="BI39" s="221"/>
      <c r="BJ39" s="221"/>
      <c r="BK39" s="221"/>
      <c r="BL39" s="221"/>
      <c r="BM39" s="221"/>
      <c r="BN39" s="221"/>
      <c r="BO39" s="221"/>
      <c r="BP39" s="221"/>
      <c r="BQ39" s="221"/>
      <c r="BR39" s="221"/>
      <c r="BS39" s="221"/>
      <c r="BT39" s="221"/>
      <c r="BU39" s="221"/>
      <c r="BV39" s="221"/>
      <c r="BW39" s="221"/>
      <c r="BX39" s="221"/>
      <c r="BY39" s="221"/>
      <c r="BZ39" s="221"/>
      <c r="CA39" s="221"/>
      <c r="CB39" s="270"/>
      <c r="CC39" s="204"/>
      <c r="CD39" s="204"/>
      <c r="CE39" s="270"/>
      <c r="CF39" s="204"/>
      <c r="CG39" s="270"/>
      <c r="CH39" s="204"/>
      <c r="CI39" s="270"/>
      <c r="CJ39" s="203"/>
      <c r="CK39" s="203"/>
      <c r="CL39" s="203"/>
      <c r="CM39" s="203"/>
      <c r="CN39" s="203"/>
      <c r="CO39" s="203"/>
      <c r="CP39" s="203"/>
      <c r="CQ39" s="203"/>
      <c r="CR39" s="203"/>
      <c r="CS39" s="203"/>
      <c r="CT39" s="203"/>
      <c r="CU39" s="203"/>
      <c r="CV39" s="203"/>
    </row>
    <row r="40" spans="1:100" ht="135" x14ac:dyDescent="0.25">
      <c r="A40" s="199">
        <v>31</v>
      </c>
      <c r="B40" s="28" t="s">
        <v>214</v>
      </c>
      <c r="C40" s="204"/>
      <c r="D40" s="270"/>
      <c r="E40" s="270"/>
      <c r="F40" s="270"/>
      <c r="G40" s="270"/>
      <c r="H40" s="270"/>
      <c r="I40" s="270"/>
      <c r="J40" s="270"/>
      <c r="K40" s="270"/>
      <c r="L40" s="270"/>
      <c r="M40" s="270"/>
      <c r="N40" s="270"/>
      <c r="O40" s="270"/>
      <c r="P40" s="270"/>
      <c r="Q40" s="270"/>
      <c r="R40" s="270"/>
      <c r="S40" s="270"/>
      <c r="T40" s="270"/>
      <c r="U40" s="270"/>
      <c r="V40" s="270"/>
      <c r="W40" s="270"/>
      <c r="X40" s="270"/>
      <c r="Y40" s="221"/>
      <c r="Z40" s="221"/>
      <c r="AA40" s="221"/>
      <c r="AB40" s="221"/>
      <c r="AC40" s="221"/>
      <c r="AD40" s="221"/>
      <c r="AE40" s="272">
        <v>1</v>
      </c>
      <c r="AF40" s="272">
        <v>1</v>
      </c>
      <c r="AG40" s="272">
        <v>1</v>
      </c>
      <c r="AH40" s="272">
        <v>1</v>
      </c>
      <c r="AI40" s="272">
        <v>1</v>
      </c>
      <c r="AJ40" s="290">
        <v>1</v>
      </c>
      <c r="AK40" s="290">
        <v>1</v>
      </c>
      <c r="AL40" s="287">
        <v>1</v>
      </c>
      <c r="AM40" s="287">
        <v>1</v>
      </c>
      <c r="AN40" s="270"/>
      <c r="AO40" s="270"/>
      <c r="AP40" s="270"/>
      <c r="AQ40" s="270"/>
      <c r="AR40" s="270"/>
      <c r="AS40" s="270"/>
      <c r="AT40" s="221"/>
      <c r="AU40" s="221"/>
      <c r="AV40" s="221"/>
      <c r="AW40" s="221"/>
      <c r="AX40" s="221"/>
      <c r="AY40" s="221"/>
      <c r="AZ40" s="221"/>
      <c r="BA40" s="221"/>
      <c r="BB40" s="221"/>
      <c r="BC40" s="221"/>
      <c r="BD40" s="270"/>
      <c r="BE40" s="270"/>
      <c r="BF40" s="221"/>
      <c r="BG40" s="270"/>
      <c r="BH40" s="270"/>
      <c r="BI40" s="221"/>
      <c r="BJ40" s="221"/>
      <c r="BK40" s="221"/>
      <c r="BL40" s="221"/>
      <c r="BM40" s="221"/>
      <c r="BN40" s="221"/>
      <c r="BO40" s="221"/>
      <c r="BP40" s="221"/>
      <c r="BQ40" s="221"/>
      <c r="BR40" s="221"/>
      <c r="BS40" s="221"/>
      <c r="BT40" s="221"/>
      <c r="BU40" s="221"/>
      <c r="BV40" s="221"/>
      <c r="BW40" s="221"/>
      <c r="BX40" s="221"/>
      <c r="BY40" s="221"/>
      <c r="BZ40" s="221"/>
      <c r="CA40" s="221"/>
      <c r="CB40" s="270"/>
      <c r="CC40" s="204"/>
      <c r="CD40" s="204"/>
      <c r="CE40" s="270"/>
      <c r="CF40" s="204"/>
      <c r="CG40" s="270"/>
      <c r="CH40" s="204"/>
      <c r="CI40" s="270"/>
      <c r="CJ40" s="203"/>
      <c r="CK40" s="203"/>
      <c r="CL40" s="203"/>
      <c r="CM40" s="203"/>
      <c r="CN40" s="203"/>
      <c r="CO40" s="203"/>
      <c r="CP40" s="203"/>
      <c r="CQ40" s="203"/>
      <c r="CR40" s="203"/>
      <c r="CS40" s="203"/>
      <c r="CT40" s="203"/>
      <c r="CU40" s="203"/>
      <c r="CV40" s="203"/>
    </row>
    <row r="41" spans="1:100" ht="105" x14ac:dyDescent="0.25">
      <c r="A41" s="199">
        <v>32</v>
      </c>
      <c r="B41" s="28" t="s">
        <v>215</v>
      </c>
      <c r="C41" s="204"/>
      <c r="D41" s="270"/>
      <c r="E41" s="270"/>
      <c r="F41" s="270"/>
      <c r="G41" s="270"/>
      <c r="H41" s="270"/>
      <c r="I41" s="270"/>
      <c r="J41" s="270"/>
      <c r="K41" s="270"/>
      <c r="L41" s="270"/>
      <c r="M41" s="270"/>
      <c r="N41" s="270"/>
      <c r="O41" s="270"/>
      <c r="P41" s="270"/>
      <c r="Q41" s="270"/>
      <c r="R41" s="270"/>
      <c r="S41" s="270"/>
      <c r="T41" s="270"/>
      <c r="U41" s="270"/>
      <c r="V41" s="270"/>
      <c r="W41" s="270"/>
      <c r="X41" s="270"/>
      <c r="Y41" s="221"/>
      <c r="Z41" s="221"/>
      <c r="AA41" s="221"/>
      <c r="AB41" s="221"/>
      <c r="AC41" s="221"/>
      <c r="AD41" s="221"/>
      <c r="AE41" s="270"/>
      <c r="AF41" s="270"/>
      <c r="AG41" s="270"/>
      <c r="AH41" s="270"/>
      <c r="AI41" s="270"/>
      <c r="AJ41" s="270"/>
      <c r="AK41" s="270"/>
      <c r="AL41" s="270"/>
      <c r="AM41" s="270"/>
      <c r="AN41" s="270"/>
      <c r="AO41" s="270"/>
      <c r="AP41" s="292">
        <v>1</v>
      </c>
      <c r="AQ41" s="292">
        <v>1</v>
      </c>
      <c r="AR41" s="270"/>
      <c r="AS41" s="270"/>
      <c r="AT41" s="221"/>
      <c r="AU41" s="221"/>
      <c r="AV41" s="221"/>
      <c r="AW41" s="221"/>
      <c r="AX41" s="221"/>
      <c r="AY41" s="221"/>
      <c r="AZ41" s="221"/>
      <c r="BA41" s="221"/>
      <c r="BB41" s="221"/>
      <c r="BC41" s="221"/>
      <c r="BD41" s="270"/>
      <c r="BE41" s="270"/>
      <c r="BF41" s="221"/>
      <c r="BG41" s="270"/>
      <c r="BH41" s="270"/>
      <c r="BI41" s="221"/>
      <c r="BJ41" s="221"/>
      <c r="BK41" s="221"/>
      <c r="BL41" s="221"/>
      <c r="BM41" s="221"/>
      <c r="BN41" s="221"/>
      <c r="BO41" s="221"/>
      <c r="BP41" s="221"/>
      <c r="BQ41" s="221"/>
      <c r="BR41" s="221"/>
      <c r="BS41" s="221"/>
      <c r="BT41" s="221"/>
      <c r="BU41" s="221"/>
      <c r="BV41" s="221"/>
      <c r="BW41" s="221"/>
      <c r="BX41" s="221"/>
      <c r="BY41" s="221"/>
      <c r="BZ41" s="221"/>
      <c r="CA41" s="221"/>
      <c r="CB41" s="270"/>
      <c r="CC41" s="204"/>
      <c r="CD41" s="204"/>
      <c r="CE41" s="270"/>
      <c r="CF41" s="204"/>
      <c r="CG41" s="270"/>
      <c r="CH41" s="204"/>
      <c r="CI41" s="270"/>
      <c r="CJ41" s="203"/>
      <c r="CK41" s="203"/>
      <c r="CL41" s="203"/>
      <c r="CM41" s="203"/>
      <c r="CN41" s="203"/>
      <c r="CO41" s="203"/>
      <c r="CP41" s="203"/>
      <c r="CQ41" s="203"/>
      <c r="CR41" s="203"/>
      <c r="CS41" s="203"/>
      <c r="CT41" s="203"/>
      <c r="CU41" s="203"/>
      <c r="CV41" s="203"/>
    </row>
    <row r="42" spans="1:100" ht="45" x14ac:dyDescent="0.25">
      <c r="A42" s="199">
        <v>33</v>
      </c>
      <c r="B42" s="28" t="s">
        <v>216</v>
      </c>
      <c r="C42" s="204"/>
      <c r="D42" s="270"/>
      <c r="E42" s="270"/>
      <c r="F42" s="270"/>
      <c r="G42" s="270"/>
      <c r="H42" s="270"/>
      <c r="I42" s="270"/>
      <c r="J42" s="270"/>
      <c r="K42" s="270"/>
      <c r="L42" s="270"/>
      <c r="M42" s="270"/>
      <c r="N42" s="270"/>
      <c r="O42" s="270"/>
      <c r="P42" s="270"/>
      <c r="Q42" s="270"/>
      <c r="R42" s="270"/>
      <c r="S42" s="270"/>
      <c r="T42" s="270"/>
      <c r="U42" s="284">
        <v>1</v>
      </c>
      <c r="V42" s="284">
        <v>1</v>
      </c>
      <c r="W42" s="284">
        <v>1</v>
      </c>
      <c r="X42" s="284">
        <v>1</v>
      </c>
      <c r="Y42" s="221"/>
      <c r="Z42" s="221"/>
      <c r="AA42" s="221"/>
      <c r="AB42" s="221"/>
      <c r="AC42" s="221"/>
      <c r="AD42" s="221"/>
      <c r="AE42" s="270"/>
      <c r="AF42" s="270"/>
      <c r="AG42" s="270"/>
      <c r="AH42" s="270"/>
      <c r="AI42" s="270"/>
      <c r="AJ42" s="270"/>
      <c r="AK42" s="270"/>
      <c r="AL42" s="270"/>
      <c r="AM42" s="270"/>
      <c r="AN42" s="270"/>
      <c r="AO42" s="270"/>
      <c r="AP42" s="270"/>
      <c r="AQ42" s="270"/>
      <c r="AR42" s="270"/>
      <c r="AS42" s="270"/>
      <c r="AT42" s="221"/>
      <c r="AU42" s="221"/>
      <c r="AV42" s="221"/>
      <c r="AW42" s="221"/>
      <c r="AX42" s="221"/>
      <c r="AY42" s="221"/>
      <c r="AZ42" s="221"/>
      <c r="BA42" s="221"/>
      <c r="BB42" s="221"/>
      <c r="BC42" s="221"/>
      <c r="BD42" s="270"/>
      <c r="BE42" s="270"/>
      <c r="BF42" s="221"/>
      <c r="BG42" s="270"/>
      <c r="BH42" s="270"/>
      <c r="BI42" s="221"/>
      <c r="BJ42" s="221"/>
      <c r="BK42" s="221"/>
      <c r="BL42" s="221"/>
      <c r="BM42" s="221"/>
      <c r="BN42" s="221"/>
      <c r="BO42" s="221"/>
      <c r="BP42" s="221"/>
      <c r="BQ42" s="221"/>
      <c r="BR42" s="221"/>
      <c r="BS42" s="221"/>
      <c r="BT42" s="221"/>
      <c r="BU42" s="221"/>
      <c r="BV42" s="221"/>
      <c r="BW42" s="221"/>
      <c r="BX42" s="221"/>
      <c r="BY42" s="221"/>
      <c r="BZ42" s="221"/>
      <c r="CA42" s="221"/>
      <c r="CB42" s="270"/>
      <c r="CC42" s="204"/>
      <c r="CD42" s="204"/>
      <c r="CE42" s="270"/>
      <c r="CF42" s="204"/>
      <c r="CG42" s="270"/>
      <c r="CH42" s="204"/>
      <c r="CI42" s="270"/>
      <c r="CJ42" s="203"/>
      <c r="CK42" s="203"/>
      <c r="CL42" s="203"/>
      <c r="CM42" s="203"/>
      <c r="CN42" s="203"/>
      <c r="CO42" s="203"/>
      <c r="CP42" s="203"/>
      <c r="CQ42" s="203"/>
      <c r="CR42" s="203"/>
      <c r="CS42" s="203"/>
      <c r="CT42" s="203"/>
      <c r="CU42" s="203"/>
      <c r="CV42" s="203"/>
    </row>
    <row r="43" spans="1:100" ht="165" x14ac:dyDescent="0.25">
      <c r="A43" s="199">
        <v>34</v>
      </c>
      <c r="B43" s="28" t="s">
        <v>217</v>
      </c>
      <c r="C43" s="204"/>
      <c r="D43" s="270"/>
      <c r="E43" s="270"/>
      <c r="F43" s="270"/>
      <c r="G43" s="270"/>
      <c r="H43" s="270"/>
      <c r="I43" s="270"/>
      <c r="J43" s="270"/>
      <c r="K43" s="270"/>
      <c r="L43" s="270"/>
      <c r="M43" s="270"/>
      <c r="N43" s="270"/>
      <c r="O43" s="270"/>
      <c r="P43" s="270"/>
      <c r="Q43" s="270"/>
      <c r="R43" s="270"/>
      <c r="S43" s="270"/>
      <c r="T43" s="270"/>
      <c r="U43" s="270"/>
      <c r="V43" s="270"/>
      <c r="W43" s="270"/>
      <c r="X43" s="270"/>
      <c r="Y43" s="221"/>
      <c r="Z43" s="221"/>
      <c r="AA43" s="221"/>
      <c r="AB43" s="221"/>
      <c r="AC43" s="221"/>
      <c r="AD43" s="221"/>
      <c r="AE43" s="270"/>
      <c r="AF43" s="270"/>
      <c r="AG43" s="270"/>
      <c r="AH43" s="270"/>
      <c r="AI43" s="270"/>
      <c r="AJ43" s="270"/>
      <c r="AK43" s="270"/>
      <c r="AL43" s="270"/>
      <c r="AM43" s="270"/>
      <c r="AN43" s="291">
        <v>1</v>
      </c>
      <c r="AO43" s="291">
        <v>1</v>
      </c>
      <c r="AP43" s="270"/>
      <c r="AQ43" s="270"/>
      <c r="AR43" s="270"/>
      <c r="AS43" s="270"/>
      <c r="AT43" s="221"/>
      <c r="AU43" s="221"/>
      <c r="AV43" s="221"/>
      <c r="AW43" s="221"/>
      <c r="AX43" s="221"/>
      <c r="AY43" s="221"/>
      <c r="AZ43" s="221"/>
      <c r="BA43" s="221"/>
      <c r="BB43" s="221"/>
      <c r="BC43" s="221"/>
      <c r="BD43" s="270"/>
      <c r="BE43" s="270"/>
      <c r="BF43" s="221"/>
      <c r="BG43" s="270"/>
      <c r="BH43" s="270"/>
      <c r="BI43" s="221"/>
      <c r="BJ43" s="221"/>
      <c r="BK43" s="221"/>
      <c r="BL43" s="221"/>
      <c r="BM43" s="221"/>
      <c r="BN43" s="221"/>
      <c r="BO43" s="221"/>
      <c r="BP43" s="221"/>
      <c r="BQ43" s="221"/>
      <c r="BR43" s="221"/>
      <c r="BS43" s="221"/>
      <c r="BT43" s="221"/>
      <c r="BU43" s="221"/>
      <c r="BV43" s="221"/>
      <c r="BW43" s="221"/>
      <c r="BX43" s="221"/>
      <c r="BY43" s="221"/>
      <c r="BZ43" s="221"/>
      <c r="CA43" s="221"/>
      <c r="CB43" s="270"/>
      <c r="CC43" s="204"/>
      <c r="CD43" s="204"/>
      <c r="CE43" s="270"/>
      <c r="CF43" s="204"/>
      <c r="CG43" s="270"/>
      <c r="CH43" s="204"/>
      <c r="CI43" s="270"/>
      <c r="CJ43" s="203"/>
      <c r="CK43" s="203"/>
      <c r="CL43" s="203"/>
      <c r="CM43" s="203"/>
      <c r="CN43" s="203"/>
      <c r="CO43" s="203"/>
      <c r="CP43" s="203"/>
      <c r="CQ43" s="203"/>
      <c r="CR43" s="203"/>
      <c r="CS43" s="203"/>
      <c r="CT43" s="203"/>
      <c r="CU43" s="203"/>
      <c r="CV43" s="203"/>
    </row>
    <row r="44" spans="1:100" ht="60" x14ac:dyDescent="0.25">
      <c r="A44" s="199">
        <v>35</v>
      </c>
      <c r="B44" s="28" t="s">
        <v>218</v>
      </c>
      <c r="C44" s="204"/>
      <c r="D44" s="270"/>
      <c r="E44" s="270"/>
      <c r="F44" s="270"/>
      <c r="G44" s="270"/>
      <c r="H44" s="270"/>
      <c r="I44" s="270"/>
      <c r="J44" s="270"/>
      <c r="K44" s="270"/>
      <c r="L44" s="270"/>
      <c r="M44" s="270"/>
      <c r="N44" s="270"/>
      <c r="O44" s="270"/>
      <c r="P44" s="270"/>
      <c r="Q44" s="270"/>
      <c r="R44" s="270"/>
      <c r="S44" s="270"/>
      <c r="T44" s="270"/>
      <c r="U44" s="270"/>
      <c r="V44" s="270"/>
      <c r="W44" s="270"/>
      <c r="X44" s="270"/>
      <c r="Y44" s="221"/>
      <c r="Z44" s="221"/>
      <c r="AA44" s="221"/>
      <c r="AB44" s="221"/>
      <c r="AC44" s="221"/>
      <c r="AD44" s="221"/>
      <c r="AE44" s="270"/>
      <c r="AF44" s="270"/>
      <c r="AG44" s="270"/>
      <c r="AH44" s="270"/>
      <c r="AI44" s="270"/>
      <c r="AJ44" s="270"/>
      <c r="AK44" s="270"/>
      <c r="AL44" s="270"/>
      <c r="AM44" s="270"/>
      <c r="AN44" s="270"/>
      <c r="AO44" s="270"/>
      <c r="AP44" s="270"/>
      <c r="AQ44" s="270"/>
      <c r="AR44" s="270"/>
      <c r="AS44" s="270"/>
      <c r="AT44" s="221"/>
      <c r="AU44" s="221"/>
      <c r="AV44" s="221"/>
      <c r="AW44" s="221"/>
      <c r="AX44" s="221"/>
      <c r="AY44" s="221"/>
      <c r="AZ44" s="221"/>
      <c r="BA44" s="221"/>
      <c r="BB44" s="221"/>
      <c r="BC44" s="221"/>
      <c r="BD44" s="288">
        <v>1</v>
      </c>
      <c r="BE44" s="288">
        <v>1</v>
      </c>
      <c r="BF44" s="221"/>
      <c r="BG44" s="270"/>
      <c r="BH44" s="270"/>
      <c r="BI44" s="221"/>
      <c r="BJ44" s="221"/>
      <c r="BK44" s="221"/>
      <c r="BL44" s="221"/>
      <c r="BM44" s="221"/>
      <c r="BN44" s="221"/>
      <c r="BO44" s="221"/>
      <c r="BP44" s="221"/>
      <c r="BQ44" s="221"/>
      <c r="BR44" s="221"/>
      <c r="BS44" s="221"/>
      <c r="BT44" s="221"/>
      <c r="BU44" s="221"/>
      <c r="BV44" s="221"/>
      <c r="BW44" s="221"/>
      <c r="BX44" s="221"/>
      <c r="BY44" s="221"/>
      <c r="BZ44" s="221"/>
      <c r="CA44" s="221"/>
      <c r="CB44" s="270"/>
      <c r="CC44" s="204"/>
      <c r="CD44" s="204"/>
      <c r="CE44" s="270"/>
      <c r="CF44" s="204"/>
      <c r="CG44" s="270"/>
      <c r="CH44" s="204"/>
      <c r="CI44" s="270"/>
      <c r="CJ44" s="203"/>
      <c r="CK44" s="203"/>
      <c r="CL44" s="203"/>
      <c r="CM44" s="203"/>
      <c r="CN44" s="203"/>
      <c r="CO44" s="203"/>
      <c r="CP44" s="203"/>
      <c r="CQ44" s="203"/>
      <c r="CR44" s="203"/>
      <c r="CS44" s="203"/>
      <c r="CT44" s="203"/>
      <c r="CU44" s="203"/>
      <c r="CV44" s="203"/>
    </row>
    <row r="45" spans="1:100" ht="90" x14ac:dyDescent="0.25">
      <c r="A45" s="199">
        <v>36</v>
      </c>
      <c r="B45" s="28" t="s">
        <v>219</v>
      </c>
      <c r="C45" s="204"/>
      <c r="D45" s="270"/>
      <c r="E45" s="270"/>
      <c r="F45" s="270"/>
      <c r="G45" s="270"/>
      <c r="H45" s="270"/>
      <c r="I45" s="270"/>
      <c r="J45" s="270"/>
      <c r="K45" s="270"/>
      <c r="L45" s="270"/>
      <c r="M45" s="270"/>
      <c r="N45" s="270"/>
      <c r="O45" s="270"/>
      <c r="P45" s="270"/>
      <c r="Q45" s="270"/>
      <c r="R45" s="270"/>
      <c r="S45" s="270"/>
      <c r="T45" s="270"/>
      <c r="U45" s="270"/>
      <c r="V45" s="270"/>
      <c r="W45" s="270"/>
      <c r="X45" s="270"/>
      <c r="Y45" s="221"/>
      <c r="Z45" s="221"/>
      <c r="AA45" s="221"/>
      <c r="AB45" s="221"/>
      <c r="AC45" s="221"/>
      <c r="AD45" s="221"/>
      <c r="AE45" s="270"/>
      <c r="AF45" s="270"/>
      <c r="AG45" s="270"/>
      <c r="AH45" s="270"/>
      <c r="AI45" s="270"/>
      <c r="AJ45" s="270"/>
      <c r="AK45" s="270"/>
      <c r="AL45" s="270"/>
      <c r="AM45" s="270"/>
      <c r="AN45" s="270"/>
      <c r="AO45" s="270"/>
      <c r="AP45" s="270"/>
      <c r="AQ45" s="270"/>
      <c r="AR45" s="270"/>
      <c r="AS45" s="270"/>
      <c r="AT45" s="221"/>
      <c r="AU45" s="221"/>
      <c r="AV45" s="221"/>
      <c r="AW45" s="221"/>
      <c r="AX45" s="221"/>
      <c r="AY45" s="221"/>
      <c r="AZ45" s="221"/>
      <c r="BA45" s="221"/>
      <c r="BB45" s="221"/>
      <c r="BC45" s="221"/>
      <c r="BD45" s="270"/>
      <c r="BE45" s="270"/>
      <c r="BF45" s="221"/>
      <c r="BG45" s="270"/>
      <c r="BH45" s="270"/>
      <c r="BI45" s="221"/>
      <c r="BJ45" s="221"/>
      <c r="BK45" s="221"/>
      <c r="BL45" s="221"/>
      <c r="BM45" s="221"/>
      <c r="BN45" s="221"/>
      <c r="BO45" s="221"/>
      <c r="BP45" s="221"/>
      <c r="BQ45" s="221"/>
      <c r="BR45" s="221"/>
      <c r="BS45" s="221"/>
      <c r="BT45" s="221"/>
      <c r="BU45" s="221"/>
      <c r="BV45" s="312">
        <v>1</v>
      </c>
      <c r="BW45" s="312">
        <v>1</v>
      </c>
      <c r="BX45" s="314">
        <v>1</v>
      </c>
      <c r="BY45" s="314">
        <v>1</v>
      </c>
      <c r="BZ45" s="221"/>
      <c r="CA45" s="221"/>
      <c r="CB45" s="270"/>
      <c r="CC45" s="204"/>
      <c r="CD45" s="204"/>
      <c r="CE45" s="270"/>
      <c r="CF45" s="204"/>
      <c r="CG45" s="270"/>
      <c r="CH45" s="204"/>
      <c r="CI45" s="270"/>
      <c r="CJ45" s="203"/>
      <c r="CK45" s="203"/>
      <c r="CL45" s="203"/>
      <c r="CM45" s="203"/>
      <c r="CN45" s="203"/>
      <c r="CO45" s="203"/>
      <c r="CP45" s="203"/>
      <c r="CQ45" s="203"/>
      <c r="CR45" s="203"/>
      <c r="CS45" s="203"/>
      <c r="CT45" s="203"/>
      <c r="CU45" s="203"/>
      <c r="CV45" s="203"/>
    </row>
    <row r="46" spans="1:100" ht="75" x14ac:dyDescent="0.25">
      <c r="A46" s="199">
        <v>37</v>
      </c>
      <c r="B46" s="28" t="s">
        <v>220</v>
      </c>
      <c r="C46" s="204"/>
      <c r="D46" s="270"/>
      <c r="E46" s="270"/>
      <c r="F46" s="270"/>
      <c r="G46" s="270"/>
      <c r="H46" s="270"/>
      <c r="I46" s="270"/>
      <c r="J46" s="270"/>
      <c r="K46" s="270"/>
      <c r="L46" s="270"/>
      <c r="M46" s="270"/>
      <c r="N46" s="270"/>
      <c r="O46" s="270"/>
      <c r="P46" s="270"/>
      <c r="Q46" s="270"/>
      <c r="R46" s="270"/>
      <c r="S46" s="270"/>
      <c r="T46" s="270"/>
      <c r="U46" s="270"/>
      <c r="V46" s="270"/>
      <c r="W46" s="270"/>
      <c r="X46" s="270"/>
      <c r="Y46" s="221"/>
      <c r="Z46" s="221"/>
      <c r="AA46" s="221"/>
      <c r="AB46" s="221"/>
      <c r="AC46" s="221"/>
      <c r="AD46" s="221"/>
      <c r="AE46" s="270"/>
      <c r="AF46" s="270"/>
      <c r="AG46" s="270"/>
      <c r="AH46" s="270"/>
      <c r="AI46" s="270"/>
      <c r="AJ46" s="270"/>
      <c r="AK46" s="270"/>
      <c r="AL46" s="270"/>
      <c r="AM46" s="270"/>
      <c r="AN46" s="270"/>
      <c r="AO46" s="270"/>
      <c r="AP46" s="270"/>
      <c r="AQ46" s="270"/>
      <c r="AR46" s="270"/>
      <c r="AS46" s="270"/>
      <c r="AT46" s="221"/>
      <c r="AU46" s="221"/>
      <c r="AV46" s="221"/>
      <c r="AW46" s="221"/>
      <c r="AX46" s="221"/>
      <c r="AY46" s="221"/>
      <c r="AZ46" s="221"/>
      <c r="BA46" s="221"/>
      <c r="BB46" s="221"/>
      <c r="BC46" s="221"/>
      <c r="BD46" s="270"/>
      <c r="BE46" s="270"/>
      <c r="BF46" s="221"/>
      <c r="BG46" s="270"/>
      <c r="BH46" s="270"/>
      <c r="BI46" s="221"/>
      <c r="BJ46" s="221"/>
      <c r="BK46" s="221"/>
      <c r="BL46" s="221"/>
      <c r="BM46" s="221"/>
      <c r="BN46" s="221"/>
      <c r="BO46" s="221"/>
      <c r="BP46" s="221"/>
      <c r="BQ46" s="221"/>
      <c r="BR46" s="277">
        <v>1</v>
      </c>
      <c r="BS46" s="221"/>
      <c r="BT46" s="221"/>
      <c r="BU46" s="221"/>
      <c r="BV46" s="221"/>
      <c r="BW46" s="221"/>
      <c r="BX46" s="221"/>
      <c r="BY46" s="221"/>
      <c r="BZ46" s="221"/>
      <c r="CA46" s="221"/>
      <c r="CB46" s="270"/>
      <c r="CC46" s="204"/>
      <c r="CD46" s="204"/>
      <c r="CE46" s="270"/>
      <c r="CF46" s="204"/>
      <c r="CG46" s="270"/>
      <c r="CH46" s="204"/>
      <c r="CI46" s="270"/>
      <c r="CJ46" s="203"/>
      <c r="CK46" s="203"/>
      <c r="CL46" s="203"/>
      <c r="CM46" s="203"/>
      <c r="CN46" s="203"/>
      <c r="CO46" s="203"/>
      <c r="CP46" s="203"/>
      <c r="CQ46" s="203"/>
      <c r="CR46" s="203"/>
      <c r="CS46" s="203"/>
      <c r="CT46" s="203"/>
      <c r="CU46" s="203"/>
      <c r="CV46" s="203"/>
    </row>
    <row r="47" spans="1:100" ht="30" x14ac:dyDescent="0.25">
      <c r="A47" s="199">
        <v>38</v>
      </c>
      <c r="B47" s="28" t="s">
        <v>221</v>
      </c>
      <c r="C47" s="204"/>
      <c r="D47" s="270"/>
      <c r="E47" s="270"/>
      <c r="F47" s="270"/>
      <c r="G47" s="270"/>
      <c r="H47" s="270"/>
      <c r="I47" s="270"/>
      <c r="J47" s="270"/>
      <c r="K47" s="270"/>
      <c r="L47" s="270"/>
      <c r="M47" s="270"/>
      <c r="N47" s="270"/>
      <c r="O47" s="270"/>
      <c r="P47" s="270"/>
      <c r="Q47" s="270"/>
      <c r="R47" s="270"/>
      <c r="S47" s="270"/>
      <c r="T47" s="270"/>
      <c r="U47" s="270"/>
      <c r="V47" s="270"/>
      <c r="W47" s="270"/>
      <c r="X47" s="270"/>
      <c r="Y47" s="221"/>
      <c r="Z47" s="221"/>
      <c r="AA47" s="221"/>
      <c r="AB47" s="221"/>
      <c r="AC47" s="310">
        <v>1</v>
      </c>
      <c r="AD47" s="310">
        <v>1</v>
      </c>
      <c r="AE47" s="270"/>
      <c r="AF47" s="270"/>
      <c r="AG47" s="270"/>
      <c r="AH47" s="270"/>
      <c r="AI47" s="270"/>
      <c r="AJ47" s="270"/>
      <c r="AK47" s="270"/>
      <c r="AL47" s="270"/>
      <c r="AM47" s="270"/>
      <c r="AN47" s="270"/>
      <c r="AO47" s="270"/>
      <c r="AP47" s="270"/>
      <c r="AQ47" s="270"/>
      <c r="AR47" s="270"/>
      <c r="AS47" s="270"/>
      <c r="AT47" s="221"/>
      <c r="AU47" s="221"/>
      <c r="AV47" s="221"/>
      <c r="AW47" s="221"/>
      <c r="AX47" s="221"/>
      <c r="AY47" s="221"/>
      <c r="AZ47" s="221"/>
      <c r="BA47" s="221"/>
      <c r="BB47" s="221"/>
      <c r="BC47" s="221"/>
      <c r="BD47" s="270"/>
      <c r="BE47" s="270"/>
      <c r="BF47" s="221"/>
      <c r="BG47" s="270"/>
      <c r="BH47" s="270"/>
      <c r="BI47" s="221"/>
      <c r="BJ47" s="221"/>
      <c r="BK47" s="221"/>
      <c r="BL47" s="221"/>
      <c r="BM47" s="221"/>
      <c r="BN47" s="221"/>
      <c r="BO47" s="221"/>
      <c r="BP47" s="221"/>
      <c r="BQ47" s="221"/>
      <c r="BR47" s="221"/>
      <c r="BS47" s="221"/>
      <c r="BT47" s="221"/>
      <c r="BU47" s="221"/>
      <c r="BV47" s="221"/>
      <c r="BW47" s="221"/>
      <c r="BX47" s="221"/>
      <c r="BY47" s="221"/>
      <c r="BZ47" s="221"/>
      <c r="CA47" s="221"/>
      <c r="CB47" s="270"/>
      <c r="CC47" s="204"/>
      <c r="CD47" s="204"/>
      <c r="CE47" s="270"/>
      <c r="CF47" s="204"/>
      <c r="CG47" s="270"/>
      <c r="CH47" s="204"/>
      <c r="CI47" s="270"/>
      <c r="CJ47" s="203"/>
      <c r="CK47" s="203"/>
      <c r="CL47" s="203"/>
      <c r="CM47" s="203"/>
      <c r="CN47" s="203"/>
      <c r="CO47" s="203"/>
      <c r="CP47" s="203"/>
      <c r="CQ47" s="203"/>
      <c r="CR47" s="203"/>
      <c r="CS47" s="203"/>
      <c r="CT47" s="203"/>
      <c r="CU47" s="203"/>
      <c r="CV47" s="203"/>
    </row>
    <row r="48" spans="1:100" ht="45" x14ac:dyDescent="0.25">
      <c r="A48" s="199">
        <v>39</v>
      </c>
      <c r="B48" s="28" t="s">
        <v>222</v>
      </c>
      <c r="C48" s="204"/>
      <c r="D48" s="270"/>
      <c r="E48" s="270"/>
      <c r="F48" s="270"/>
      <c r="G48" s="270"/>
      <c r="H48" s="270"/>
      <c r="I48" s="270"/>
      <c r="J48" s="270"/>
      <c r="K48" s="270"/>
      <c r="L48" s="270"/>
      <c r="M48" s="270"/>
      <c r="N48" s="270"/>
      <c r="O48" s="270"/>
      <c r="P48" s="270"/>
      <c r="Q48" s="270"/>
      <c r="R48" s="270"/>
      <c r="S48" s="270"/>
      <c r="T48" s="270"/>
      <c r="U48" s="270"/>
      <c r="V48" s="270"/>
      <c r="W48" s="270"/>
      <c r="X48" s="270"/>
      <c r="Y48" s="221"/>
      <c r="Z48" s="221"/>
      <c r="AA48" s="221"/>
      <c r="AB48" s="221"/>
      <c r="AC48" s="221"/>
      <c r="AD48" s="221"/>
      <c r="AE48" s="270"/>
      <c r="AF48" s="270"/>
      <c r="AG48" s="270"/>
      <c r="AH48" s="270"/>
      <c r="AI48" s="270"/>
      <c r="AJ48" s="270"/>
      <c r="AK48" s="270"/>
      <c r="AL48" s="270"/>
      <c r="AM48" s="270"/>
      <c r="AN48" s="270"/>
      <c r="AO48" s="270"/>
      <c r="AP48" s="270"/>
      <c r="AQ48" s="270"/>
      <c r="AR48" s="270"/>
      <c r="AS48" s="270"/>
      <c r="AT48" s="221"/>
      <c r="AU48" s="221"/>
      <c r="AV48" s="221"/>
      <c r="AW48" s="221"/>
      <c r="AX48" s="221"/>
      <c r="AY48" s="221"/>
      <c r="AZ48" s="221"/>
      <c r="BA48" s="221"/>
      <c r="BB48" s="221"/>
      <c r="BC48" s="221"/>
      <c r="BD48" s="270"/>
      <c r="BE48" s="270"/>
      <c r="BF48" s="221"/>
      <c r="BG48" s="270"/>
      <c r="BH48" s="270"/>
      <c r="BI48" s="221"/>
      <c r="BJ48" s="221"/>
      <c r="BK48" s="221"/>
      <c r="BL48" s="221"/>
      <c r="BM48" s="221"/>
      <c r="BN48" s="221"/>
      <c r="BO48" s="221"/>
      <c r="BP48" s="221"/>
      <c r="BQ48" s="221"/>
      <c r="BR48" s="221"/>
      <c r="BS48" s="221"/>
      <c r="BT48" s="221"/>
      <c r="BU48" s="221"/>
      <c r="BV48" s="221"/>
      <c r="BW48" s="221"/>
      <c r="BX48" s="221"/>
      <c r="BY48" s="221"/>
      <c r="BZ48" s="278">
        <v>1</v>
      </c>
      <c r="CA48" s="278">
        <v>1</v>
      </c>
      <c r="CB48" s="270"/>
      <c r="CC48" s="204"/>
      <c r="CD48" s="204"/>
      <c r="CE48" s="270"/>
      <c r="CF48" s="204"/>
      <c r="CG48" s="270"/>
      <c r="CH48" s="204"/>
      <c r="CI48" s="270"/>
      <c r="CJ48" s="203"/>
      <c r="CK48" s="203"/>
      <c r="CL48" s="203"/>
      <c r="CM48" s="203"/>
      <c r="CN48" s="203"/>
      <c r="CO48" s="203"/>
      <c r="CP48" s="203"/>
      <c r="CQ48" s="203"/>
      <c r="CR48" s="203"/>
      <c r="CS48" s="203"/>
      <c r="CT48" s="203"/>
      <c r="CU48" s="203"/>
      <c r="CV48" s="203"/>
    </row>
    <row r="49" spans="1:100" ht="60" x14ac:dyDescent="0.25">
      <c r="A49" s="199">
        <v>40</v>
      </c>
      <c r="B49" s="28" t="s">
        <v>223</v>
      </c>
      <c r="C49" s="204"/>
      <c r="D49" s="270"/>
      <c r="E49" s="270"/>
      <c r="F49" s="270"/>
      <c r="G49" s="270"/>
      <c r="H49" s="270"/>
      <c r="I49" s="270"/>
      <c r="J49" s="270"/>
      <c r="K49" s="270"/>
      <c r="L49" s="270"/>
      <c r="M49" s="270"/>
      <c r="N49" s="270"/>
      <c r="O49" s="270"/>
      <c r="P49" s="270"/>
      <c r="Q49" s="270"/>
      <c r="R49" s="270"/>
      <c r="S49" s="270"/>
      <c r="T49" s="270"/>
      <c r="U49" s="270"/>
      <c r="V49" s="270"/>
      <c r="W49" s="270"/>
      <c r="X49" s="270"/>
      <c r="Y49" s="309">
        <v>1</v>
      </c>
      <c r="Z49" s="221"/>
      <c r="AA49" s="221"/>
      <c r="AB49" s="221"/>
      <c r="AC49" s="221"/>
      <c r="AD49" s="221"/>
      <c r="AE49" s="270"/>
      <c r="AF49" s="270"/>
      <c r="AG49" s="270"/>
      <c r="AH49" s="270"/>
      <c r="AI49" s="270"/>
      <c r="AJ49" s="270"/>
      <c r="AK49" s="270"/>
      <c r="AL49" s="270"/>
      <c r="AM49" s="270"/>
      <c r="AN49" s="270"/>
      <c r="AO49" s="270"/>
      <c r="AP49" s="270"/>
      <c r="AQ49" s="270"/>
      <c r="AR49" s="270"/>
      <c r="AS49" s="270"/>
      <c r="AT49" s="221"/>
      <c r="AU49" s="221"/>
      <c r="AV49" s="221"/>
      <c r="AW49" s="221"/>
      <c r="AX49" s="221"/>
      <c r="AY49" s="221"/>
      <c r="AZ49" s="221"/>
      <c r="BA49" s="221"/>
      <c r="BB49" s="221"/>
      <c r="BC49" s="221"/>
      <c r="BD49" s="270"/>
      <c r="BE49" s="270"/>
      <c r="BF49" s="221"/>
      <c r="BG49" s="270"/>
      <c r="BH49" s="270"/>
      <c r="BI49" s="221"/>
      <c r="BJ49" s="221"/>
      <c r="BK49" s="221"/>
      <c r="BL49" s="221"/>
      <c r="BM49" s="221"/>
      <c r="BN49" s="221"/>
      <c r="BO49" s="221"/>
      <c r="BP49" s="221"/>
      <c r="BQ49" s="221"/>
      <c r="BR49" s="221"/>
      <c r="BS49" s="221"/>
      <c r="BT49" s="221"/>
      <c r="BU49" s="221"/>
      <c r="BV49" s="221"/>
      <c r="BW49" s="221"/>
      <c r="BX49" s="221"/>
      <c r="BY49" s="221"/>
      <c r="BZ49" s="221"/>
      <c r="CA49" s="221"/>
      <c r="CB49" s="316">
        <v>1</v>
      </c>
      <c r="CC49" s="316">
        <v>1</v>
      </c>
      <c r="CD49" s="317">
        <v>1</v>
      </c>
      <c r="CE49" s="317">
        <v>1</v>
      </c>
      <c r="CF49" s="289">
        <v>1</v>
      </c>
      <c r="CG49" s="289">
        <v>1</v>
      </c>
      <c r="CH49" s="318">
        <v>1</v>
      </c>
      <c r="CI49" s="318">
        <v>1</v>
      </c>
      <c r="CJ49" s="203"/>
      <c r="CK49" s="203"/>
      <c r="CL49" s="203"/>
      <c r="CM49" s="203"/>
      <c r="CN49" s="203"/>
      <c r="CO49" s="203"/>
      <c r="CP49" s="203"/>
      <c r="CQ49" s="203"/>
      <c r="CR49" s="203"/>
      <c r="CS49" s="203"/>
      <c r="CT49" s="203"/>
      <c r="CU49" s="203"/>
      <c r="CV49" s="203"/>
    </row>
    <row r="50" spans="1:100" x14ac:dyDescent="0.25">
      <c r="A50" s="199"/>
      <c r="B50" s="207"/>
      <c r="C50" s="204"/>
      <c r="D50" s="270">
        <f>SUM(D7:D49)</f>
        <v>2</v>
      </c>
      <c r="E50" s="270">
        <f>SUM(E7:E49)</f>
        <v>4</v>
      </c>
      <c r="F50" s="270">
        <f t="shared" ref="F50:G50" si="0">SUM(F7:F49)</f>
        <v>1</v>
      </c>
      <c r="G50" s="270">
        <f t="shared" si="0"/>
        <v>2</v>
      </c>
      <c r="H50" s="270">
        <f>SUM(H7:H49)</f>
        <v>2</v>
      </c>
      <c r="I50" s="270">
        <f>SUM(I7:I49)</f>
        <v>4</v>
      </c>
      <c r="J50" s="270">
        <f t="shared" ref="J50:T50" si="1">SUM(J7:J49)</f>
        <v>4</v>
      </c>
      <c r="K50" s="270">
        <f t="shared" si="1"/>
        <v>2</v>
      </c>
      <c r="L50" s="270">
        <f t="shared" si="1"/>
        <v>2</v>
      </c>
      <c r="M50" s="270">
        <f t="shared" si="1"/>
        <v>2</v>
      </c>
      <c r="N50" s="270">
        <f t="shared" si="1"/>
        <v>2</v>
      </c>
      <c r="O50" s="270">
        <f t="shared" si="1"/>
        <v>3</v>
      </c>
      <c r="P50" s="270">
        <f t="shared" si="1"/>
        <v>1</v>
      </c>
      <c r="Q50" s="270">
        <f t="shared" si="1"/>
        <v>2</v>
      </c>
      <c r="R50" s="270">
        <f t="shared" si="1"/>
        <v>2</v>
      </c>
      <c r="S50" s="270">
        <f t="shared" si="1"/>
        <v>2</v>
      </c>
      <c r="T50" s="270">
        <f t="shared" si="1"/>
        <v>2</v>
      </c>
      <c r="U50" s="270">
        <f t="shared" ref="U50" si="2">SUM(U7:U49)</f>
        <v>2</v>
      </c>
      <c r="V50" s="270">
        <f t="shared" ref="V50" si="3">SUM(V7:V49)</f>
        <v>3</v>
      </c>
      <c r="W50" s="270">
        <f t="shared" ref="W50" si="4">SUM(W7:W49)</f>
        <v>4</v>
      </c>
      <c r="X50" s="270">
        <f t="shared" ref="X50" si="5">SUM(X7:X49)</f>
        <v>3</v>
      </c>
      <c r="Y50" s="221">
        <f t="shared" ref="Y50" si="6">SUM(Y7:Y49)</f>
        <v>5</v>
      </c>
      <c r="Z50" s="221">
        <f t="shared" ref="Z50" si="7">SUM(Z7:Z49)</f>
        <v>3</v>
      </c>
      <c r="AA50" s="221">
        <f t="shared" ref="AA50" si="8">SUM(AA7:AA49)</f>
        <v>4</v>
      </c>
      <c r="AB50" s="221">
        <f t="shared" ref="AB50" si="9">SUM(AB7:AB49)</f>
        <v>1</v>
      </c>
      <c r="AC50" s="221">
        <f t="shared" ref="AC50" si="10">SUM(AC7:AC49)</f>
        <v>5</v>
      </c>
      <c r="AD50" s="221">
        <f t="shared" ref="AD50" si="11">SUM(AD7:AD49)</f>
        <v>3</v>
      </c>
      <c r="AE50" s="270">
        <f t="shared" ref="AE50" si="12">SUM(AE7:AE49)</f>
        <v>3</v>
      </c>
      <c r="AF50" s="270">
        <f t="shared" ref="AF50" si="13">SUM(AF7:AF49)</f>
        <v>2</v>
      </c>
      <c r="AG50" s="270">
        <f t="shared" ref="AG50:AH50" si="14">SUM(AG7:AG49)</f>
        <v>3</v>
      </c>
      <c r="AH50" s="270">
        <f t="shared" si="14"/>
        <v>2</v>
      </c>
      <c r="AI50" s="270">
        <f t="shared" ref="AI50" si="15">SUM(AI7:AI49)</f>
        <v>3</v>
      </c>
      <c r="AJ50" s="270">
        <f t="shared" ref="AJ50" si="16">SUM(AJ7:AJ49)</f>
        <v>4</v>
      </c>
      <c r="AK50" s="270">
        <f t="shared" ref="AK50" si="17">SUM(AK7:AK49)</f>
        <v>3</v>
      </c>
      <c r="AL50" s="270">
        <f t="shared" ref="AL50" si="18">SUM(AL7:AL49)</f>
        <v>2</v>
      </c>
      <c r="AM50" s="270">
        <f t="shared" ref="AM50" si="19">SUM(AM7:AM49)</f>
        <v>3</v>
      </c>
      <c r="AN50" s="270">
        <f t="shared" ref="AN50" si="20">SUM(AN7:AN49)</f>
        <v>3</v>
      </c>
      <c r="AO50" s="270">
        <f t="shared" ref="AO50" si="21">SUM(AO7:AO49)</f>
        <v>3</v>
      </c>
      <c r="AP50" s="270">
        <f t="shared" ref="AP50" si="22">SUM(AP7:AP49)</f>
        <v>2</v>
      </c>
      <c r="AQ50" s="270">
        <f t="shared" ref="AQ50" si="23">SUM(AQ7:AQ49)</f>
        <v>3</v>
      </c>
      <c r="AR50" s="270">
        <f t="shared" ref="AR50" si="24">SUM(AR7:AR49)</f>
        <v>2</v>
      </c>
      <c r="AS50" s="270">
        <f t="shared" ref="AS50" si="25">SUM(AS7:AS49)</f>
        <v>2</v>
      </c>
      <c r="AT50" s="221">
        <f t="shared" ref="AT50" si="26">SUM(AT7:AT49)</f>
        <v>5</v>
      </c>
      <c r="AU50" s="221">
        <f>SUM(AU7:AU49)</f>
        <v>2</v>
      </c>
      <c r="AV50" s="221">
        <f>SUM(AV7:AV49)</f>
        <v>2</v>
      </c>
      <c r="AW50" s="221">
        <f t="shared" ref="AW50" si="27">SUM(AW7:AW49)</f>
        <v>2</v>
      </c>
      <c r="AX50" s="221">
        <f t="shared" ref="AX50" si="28">SUM(AX7:AX49)</f>
        <v>2</v>
      </c>
      <c r="AY50" s="221">
        <f t="shared" ref="AY50" si="29">SUM(AY7:AY49)</f>
        <v>2</v>
      </c>
      <c r="AZ50" s="221">
        <f t="shared" ref="AZ50" si="30">SUM(AZ7:AZ49)</f>
        <v>3</v>
      </c>
      <c r="BA50" s="221">
        <f t="shared" ref="BA50" si="31">SUM(BA7:BA49)</f>
        <v>4</v>
      </c>
      <c r="BB50" s="221">
        <f t="shared" ref="BB50" si="32">SUM(BB7:BB49)</f>
        <v>3</v>
      </c>
      <c r="BC50" s="221">
        <f t="shared" ref="BC50" si="33">SUM(BC7:BC49)</f>
        <v>4</v>
      </c>
      <c r="BD50" s="270"/>
      <c r="BE50" s="270"/>
      <c r="BF50" s="221">
        <f t="shared" ref="BF50" si="34">SUM(BF7:BF49)</f>
        <v>3</v>
      </c>
      <c r="BG50" s="270">
        <v>3</v>
      </c>
      <c r="BH50" s="270">
        <v>3</v>
      </c>
      <c r="BI50" s="221">
        <f t="shared" ref="BI50" si="35">SUM(BI7:BI49)</f>
        <v>1</v>
      </c>
      <c r="BJ50" s="221">
        <f t="shared" ref="BJ50" si="36">SUM(BJ7:BJ49)</f>
        <v>4</v>
      </c>
      <c r="BK50" s="221">
        <f t="shared" ref="BK50" si="37">SUM(BK7:BK49)</f>
        <v>4</v>
      </c>
      <c r="BL50" s="221">
        <f t="shared" ref="BL50" si="38">SUM(BL7:BL49)</f>
        <v>1</v>
      </c>
      <c r="BM50" s="221">
        <f t="shared" ref="BM50" si="39">SUM(BM7:BM49)</f>
        <v>4</v>
      </c>
      <c r="BN50" s="221">
        <f t="shared" ref="BN50" si="40">SUM(BN7:BN49)</f>
        <v>1</v>
      </c>
      <c r="BO50" s="221">
        <f t="shared" ref="BO50" si="41">SUM(BO7:BO49)</f>
        <v>4</v>
      </c>
      <c r="BP50" s="221">
        <f t="shared" ref="BP50" si="42">SUM(BP7:BP49)</f>
        <v>1</v>
      </c>
      <c r="BQ50" s="221">
        <f t="shared" ref="BQ50" si="43">SUM(BQ7:BQ49)</f>
        <v>4</v>
      </c>
      <c r="BR50" s="221">
        <f>SUM(BR7:BR49)</f>
        <v>4</v>
      </c>
      <c r="BS50" s="221">
        <f t="shared" ref="BS50" si="44">SUM(BS7:BS49)</f>
        <v>4</v>
      </c>
      <c r="BT50" s="221">
        <f t="shared" ref="BT50" si="45">SUM(BT7:BT49)</f>
        <v>1</v>
      </c>
      <c r="BU50" s="221">
        <f t="shared" ref="BU50" si="46">SUM(BU7:BU49)</f>
        <v>2</v>
      </c>
      <c r="BV50" s="221">
        <f t="shared" ref="BV50" si="47">SUM(BV7:BV49)</f>
        <v>4</v>
      </c>
      <c r="BW50" s="221">
        <f t="shared" ref="BW50" si="48">SUM(BW7:BW49)</f>
        <v>4</v>
      </c>
      <c r="BX50" s="221">
        <f t="shared" ref="BX50" si="49">SUM(BX7:BX49)</f>
        <v>2</v>
      </c>
      <c r="BY50" s="221">
        <f t="shared" ref="BY50" si="50">SUM(BY7:BY49)</f>
        <v>4</v>
      </c>
      <c r="BZ50" s="221">
        <f t="shared" ref="BZ50" si="51">SUM(BZ7:BZ49)</f>
        <v>4</v>
      </c>
      <c r="CA50" s="221">
        <f t="shared" ref="CA50" si="52">SUM(CA7:CA49)</f>
        <v>5</v>
      </c>
      <c r="CB50" s="270">
        <v>1</v>
      </c>
      <c r="CC50" s="204">
        <v>1</v>
      </c>
      <c r="CD50" s="204">
        <v>1</v>
      </c>
      <c r="CE50" s="270">
        <v>1</v>
      </c>
      <c r="CF50" s="204">
        <v>1</v>
      </c>
      <c r="CG50" s="270">
        <v>1</v>
      </c>
      <c r="CH50" s="204">
        <v>1</v>
      </c>
      <c r="CI50" s="270">
        <v>1</v>
      </c>
      <c r="CJ50" s="270">
        <v>1</v>
      </c>
      <c r="CK50" s="270">
        <v>1</v>
      </c>
      <c r="CL50" s="270">
        <v>1</v>
      </c>
      <c r="CM50" s="270">
        <v>1</v>
      </c>
      <c r="CN50" s="270">
        <v>1</v>
      </c>
      <c r="CO50" s="270">
        <v>1</v>
      </c>
      <c r="CP50" s="270">
        <v>1</v>
      </c>
      <c r="CQ50" s="270">
        <v>1</v>
      </c>
      <c r="CR50" s="270">
        <v>1</v>
      </c>
      <c r="CS50" s="270">
        <v>1</v>
      </c>
      <c r="CT50" s="270">
        <v>1</v>
      </c>
      <c r="CU50" s="270">
        <v>1</v>
      </c>
      <c r="CV50" s="270">
        <v>1</v>
      </c>
    </row>
    <row r="51" spans="1:100" x14ac:dyDescent="0.25">
      <c r="A51" s="199"/>
      <c r="B51" s="196"/>
      <c r="C51" s="199" t="s">
        <v>55</v>
      </c>
      <c r="D51" s="510">
        <f>SUM(D50:G50)</f>
        <v>9</v>
      </c>
      <c r="E51" s="511"/>
      <c r="F51" s="511"/>
      <c r="G51" s="512"/>
      <c r="H51" s="508">
        <f>SUM(H50:I50)</f>
        <v>6</v>
      </c>
      <c r="I51" s="512"/>
      <c r="J51" s="510">
        <f>COUNTIF(J7:N50,1)</f>
        <v>12</v>
      </c>
      <c r="K51" s="511"/>
      <c r="L51" s="511"/>
      <c r="M51" s="511"/>
      <c r="N51" s="512"/>
      <c r="O51" s="510">
        <f>SUM(O50:T50)</f>
        <v>12</v>
      </c>
      <c r="P51" s="511"/>
      <c r="Q51" s="511"/>
      <c r="R51" s="511"/>
      <c r="S51" s="511"/>
      <c r="T51" s="512"/>
      <c r="U51" s="510">
        <f>SUM(U50:X50)</f>
        <v>12</v>
      </c>
      <c r="V51" s="511"/>
      <c r="W51" s="511"/>
      <c r="X51" s="512"/>
      <c r="Y51" s="510">
        <f>SUM(Y50:AA50)</f>
        <v>12</v>
      </c>
      <c r="Z51" s="511"/>
      <c r="AA51" s="512"/>
      <c r="AB51" s="510">
        <f>SUM(AB50:AD50)</f>
        <v>9</v>
      </c>
      <c r="AC51" s="511"/>
      <c r="AD51" s="512"/>
      <c r="AE51" s="510">
        <f>SUM(AE50:AI50)</f>
        <v>13</v>
      </c>
      <c r="AF51" s="511"/>
      <c r="AG51" s="511"/>
      <c r="AH51" s="511"/>
      <c r="AI51" s="512"/>
      <c r="AJ51" s="510">
        <f>SUM(AJ50:AK50)</f>
        <v>7</v>
      </c>
      <c r="AK51" s="511"/>
      <c r="AL51" s="510">
        <f>SUM(AL50:AM50)</f>
        <v>5</v>
      </c>
      <c r="AM51" s="512"/>
      <c r="AN51" s="510">
        <f>SUM(AN50:AO50)</f>
        <v>6</v>
      </c>
      <c r="AO51" s="512"/>
      <c r="AP51" s="510">
        <f>SUM(AP50:AQ50)</f>
        <v>5</v>
      </c>
      <c r="AQ51" s="512"/>
      <c r="AR51" s="510">
        <f>SUM(AR50:AS50)</f>
        <v>4</v>
      </c>
      <c r="AS51" s="512"/>
      <c r="AT51" s="220">
        <f>AT50</f>
        <v>5</v>
      </c>
      <c r="AU51" s="510">
        <f>SUM(AU50:AV50)</f>
        <v>4</v>
      </c>
      <c r="AV51" s="512"/>
      <c r="AW51" s="510">
        <f>SUM(AW50:AX50)</f>
        <v>4</v>
      </c>
      <c r="AX51" s="512"/>
      <c r="AY51" s="220">
        <f>AY50</f>
        <v>2</v>
      </c>
      <c r="AZ51" s="510">
        <f>SUM(AZ50:BA50)</f>
        <v>7</v>
      </c>
      <c r="BA51" s="512"/>
      <c r="BB51" s="510">
        <f>SUM(BB50:BC50)</f>
        <v>7</v>
      </c>
      <c r="BC51" s="512"/>
      <c r="BD51" s="269"/>
      <c r="BE51" s="269"/>
      <c r="BF51" s="220">
        <f>BF50</f>
        <v>3</v>
      </c>
      <c r="BG51" s="510">
        <v>6</v>
      </c>
      <c r="BH51" s="512"/>
      <c r="BI51" s="510">
        <f>SUM(BI50:BK50)</f>
        <v>9</v>
      </c>
      <c r="BJ51" s="511"/>
      <c r="BK51" s="512"/>
      <c r="BL51" s="510">
        <f>SUM(BL50:BM50)</f>
        <v>5</v>
      </c>
      <c r="BM51" s="512"/>
      <c r="BN51" s="510">
        <f>SUM(BN50:BO50)</f>
        <v>5</v>
      </c>
      <c r="BO51" s="512"/>
      <c r="BP51" s="510">
        <f>SUM(BP50:BQ50)</f>
        <v>5</v>
      </c>
      <c r="BQ51" s="512"/>
      <c r="BR51" s="220">
        <f>BR50</f>
        <v>4</v>
      </c>
      <c r="BS51" s="220">
        <f>BS50</f>
        <v>4</v>
      </c>
      <c r="BT51" s="510">
        <f>SUM(BT50:BU50)</f>
        <v>3</v>
      </c>
      <c r="BU51" s="512"/>
      <c r="BV51" s="510">
        <f>SUM(BV50:BW50)</f>
        <v>8</v>
      </c>
      <c r="BW51" s="512"/>
      <c r="BX51" s="510">
        <f>SUM(BX50:BY50)</f>
        <v>6</v>
      </c>
      <c r="BY51" s="512"/>
      <c r="BZ51" s="510">
        <f>SUM(BZ50:CA50)</f>
        <v>9</v>
      </c>
      <c r="CA51" s="512"/>
      <c r="CB51" s="510">
        <v>2</v>
      </c>
      <c r="CC51" s="512"/>
      <c r="CD51" s="510">
        <v>2</v>
      </c>
      <c r="CE51" s="512"/>
      <c r="CF51" s="510">
        <v>2</v>
      </c>
      <c r="CG51" s="512"/>
      <c r="CH51" s="510">
        <v>2</v>
      </c>
      <c r="CI51" s="512"/>
      <c r="CJ51" s="510">
        <v>4</v>
      </c>
      <c r="CK51" s="511"/>
      <c r="CL51" s="511"/>
      <c r="CM51" s="512"/>
      <c r="CN51" s="510">
        <v>5</v>
      </c>
      <c r="CO51" s="511"/>
      <c r="CP51" s="511"/>
      <c r="CQ51" s="511"/>
      <c r="CR51" s="512"/>
      <c r="CS51" s="572">
        <f>COUNTIF(CS7:CT23,1)</f>
        <v>2</v>
      </c>
      <c r="CT51" s="573"/>
      <c r="CU51" s="572">
        <f>COUNTIF(CU7:CV23,1)</f>
        <v>2</v>
      </c>
      <c r="CV51" s="573"/>
    </row>
  </sheetData>
  <mergeCells count="81">
    <mergeCell ref="CU51:CV51"/>
    <mergeCell ref="BT51:BU51"/>
    <mergeCell ref="CS3:CT3"/>
    <mergeCell ref="CU3:CV3"/>
    <mergeCell ref="CS51:CT51"/>
    <mergeCell ref="BT3:BU3"/>
    <mergeCell ref="CB3:CC3"/>
    <mergeCell ref="CH51:CI51"/>
    <mergeCell ref="CJ4:CV4"/>
    <mergeCell ref="BI4:BU4"/>
    <mergeCell ref="CJ3:CM3"/>
    <mergeCell ref="CN3:CR3"/>
    <mergeCell ref="CJ51:CM51"/>
    <mergeCell ref="CN51:CR51"/>
    <mergeCell ref="BI51:BK51"/>
    <mergeCell ref="BL51:BM51"/>
    <mergeCell ref="BN51:BO51"/>
    <mergeCell ref="AU3:AV3"/>
    <mergeCell ref="AW3:AX3"/>
    <mergeCell ref="AZ3:BA3"/>
    <mergeCell ref="BB3:BC3"/>
    <mergeCell ref="BD3:BE3"/>
    <mergeCell ref="BG3:BH3"/>
    <mergeCell ref="BI3:BK3"/>
    <mergeCell ref="BL3:BM3"/>
    <mergeCell ref="BN3:BO3"/>
    <mergeCell ref="AU4:BH4"/>
    <mergeCell ref="AU51:AV51"/>
    <mergeCell ref="AW51:AX51"/>
    <mergeCell ref="AZ51:BA51"/>
    <mergeCell ref="BB51:BC51"/>
    <mergeCell ref="CD3:CE3"/>
    <mergeCell ref="CF3:CG3"/>
    <mergeCell ref="CH3:CI3"/>
    <mergeCell ref="CB4:CI4"/>
    <mergeCell ref="BP51:BQ51"/>
    <mergeCell ref="CB51:CC51"/>
    <mergeCell ref="CD51:CE51"/>
    <mergeCell ref="CF51:CG51"/>
    <mergeCell ref="BV51:BW51"/>
    <mergeCell ref="BX51:BY51"/>
    <mergeCell ref="BZ51:CA51"/>
    <mergeCell ref="BV3:BW3"/>
    <mergeCell ref="BV4:CA4"/>
    <mergeCell ref="BX3:BY3"/>
    <mergeCell ref="BZ3:CA3"/>
    <mergeCell ref="BP3:BQ3"/>
    <mergeCell ref="D3:G3"/>
    <mergeCell ref="H3:I3"/>
    <mergeCell ref="J3:N3"/>
    <mergeCell ref="O3:T3"/>
    <mergeCell ref="U3:X3"/>
    <mergeCell ref="Y3:AB3"/>
    <mergeCell ref="BG51:BH51"/>
    <mergeCell ref="AE3:AI3"/>
    <mergeCell ref="AL3:AM3"/>
    <mergeCell ref="AE4:AM4"/>
    <mergeCell ref="AJ3:AK3"/>
    <mergeCell ref="AN3:AO3"/>
    <mergeCell ref="AP3:AQ3"/>
    <mergeCell ref="AR3:AS3"/>
    <mergeCell ref="AC3:AD3"/>
    <mergeCell ref="D4:AD4"/>
    <mergeCell ref="AN4:AT4"/>
    <mergeCell ref="AN51:AO51"/>
    <mergeCell ref="AP51:AQ51"/>
    <mergeCell ref="AR51:AS51"/>
    <mergeCell ref="Y51:AA51"/>
    <mergeCell ref="B6:C6"/>
    <mergeCell ref="AJ51:AK51"/>
    <mergeCell ref="AL51:AM51"/>
    <mergeCell ref="D51:G51"/>
    <mergeCell ref="A16:C16"/>
    <mergeCell ref="A9:C9"/>
    <mergeCell ref="A28:C28"/>
    <mergeCell ref="J51:N51"/>
    <mergeCell ref="H51:I51"/>
    <mergeCell ref="O51:T51"/>
    <mergeCell ref="U51:X51"/>
    <mergeCell ref="AE51:AI51"/>
    <mergeCell ref="AB51:AD51"/>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zoomScale="85" zoomScaleNormal="85" workbookViewId="0">
      <pane ySplit="3" topLeftCell="A4" activePane="bottomLeft" state="frozen"/>
      <selection pane="bottomLeft" activeCell="R13" sqref="R13"/>
    </sheetView>
  </sheetViews>
  <sheetFormatPr defaultColWidth="10.28515625" defaultRowHeight="15" x14ac:dyDescent="0.25"/>
  <cols>
    <col min="1" max="1" width="3.7109375" style="43" bestFit="1" customWidth="1"/>
    <col min="2" max="2" width="9.7109375" style="57" customWidth="1"/>
    <col min="3" max="3" width="44.85546875" style="373" customWidth="1"/>
    <col min="4" max="4" width="10.85546875" style="49" customWidth="1"/>
    <col min="5" max="5" width="13.140625" style="49" customWidth="1"/>
    <col min="6" max="8" width="6.7109375" style="49" customWidth="1"/>
    <col min="9" max="9" width="25.28515625" style="49" customWidth="1"/>
    <col min="10" max="10" width="11.85546875" style="50" customWidth="1"/>
    <col min="11" max="11" width="6" style="49" customWidth="1"/>
    <col min="12" max="12" width="5.42578125" style="36" customWidth="1"/>
    <col min="13" max="13" width="12" style="36" bestFit="1" customWidth="1"/>
    <col min="14" max="14" width="12.7109375" style="36" customWidth="1"/>
    <col min="15" max="15" width="13.42578125" style="36" customWidth="1"/>
    <col min="16" max="16384" width="10.28515625" style="36"/>
  </cols>
  <sheetData>
    <row r="1" spans="1:17" ht="18.75" x14ac:dyDescent="0.3">
      <c r="A1" s="588" t="s">
        <v>91</v>
      </c>
      <c r="B1" s="588"/>
      <c r="C1" s="588"/>
      <c r="D1" s="588"/>
      <c r="E1" s="588"/>
      <c r="F1" s="588"/>
      <c r="G1" s="588"/>
      <c r="H1" s="588"/>
      <c r="I1" s="588"/>
      <c r="J1" s="588"/>
      <c r="K1" s="588"/>
    </row>
    <row r="3" spans="1:17" ht="45.75" customHeight="1" x14ac:dyDescent="0.25">
      <c r="A3" s="41" t="s">
        <v>0</v>
      </c>
      <c r="B3" s="374" t="s">
        <v>53</v>
      </c>
      <c r="C3" s="361" t="s">
        <v>54</v>
      </c>
      <c r="D3" s="37" t="s">
        <v>55</v>
      </c>
      <c r="E3" s="37" t="s">
        <v>56</v>
      </c>
      <c r="F3" s="37" t="s">
        <v>57</v>
      </c>
      <c r="G3" s="37" t="s">
        <v>101</v>
      </c>
      <c r="H3" s="37" t="s">
        <v>61</v>
      </c>
      <c r="I3" s="37" t="s">
        <v>100</v>
      </c>
      <c r="J3" s="38" t="s">
        <v>58</v>
      </c>
      <c r="K3" s="37" t="s">
        <v>11</v>
      </c>
      <c r="M3" s="39"/>
      <c r="N3" s="59"/>
    </row>
    <row r="4" spans="1:17" s="40" customFormat="1" ht="15" customHeight="1" x14ac:dyDescent="0.25">
      <c r="A4" s="377" t="s">
        <v>283</v>
      </c>
      <c r="B4" s="227"/>
      <c r="C4" s="362" t="s">
        <v>232</v>
      </c>
      <c r="D4" s="52">
        <v>9</v>
      </c>
      <c r="E4" s="44">
        <v>2</v>
      </c>
      <c r="F4" s="45">
        <f t="shared" ref="F4:F35" si="0">D4*E4</f>
        <v>18</v>
      </c>
      <c r="G4" s="45">
        <f>F38</f>
        <v>456</v>
      </c>
      <c r="H4" s="45">
        <v>145</v>
      </c>
      <c r="I4" s="45">
        <v>36</v>
      </c>
      <c r="J4" s="226">
        <f>((F4/G4)*(H4-I4))</f>
        <v>4.3026315789473681</v>
      </c>
      <c r="K4" s="251">
        <v>4</v>
      </c>
      <c r="M4" s="60"/>
      <c r="N4" s="62"/>
      <c r="O4" s="61"/>
      <c r="P4" s="60"/>
      <c r="Q4" s="60"/>
    </row>
    <row r="5" spans="1:17" s="40" customFormat="1" ht="15" customHeight="1" x14ac:dyDescent="0.25">
      <c r="A5" s="377" t="s">
        <v>284</v>
      </c>
      <c r="B5" s="228"/>
      <c r="C5" s="362" t="s">
        <v>233</v>
      </c>
      <c r="D5" s="52">
        <v>12</v>
      </c>
      <c r="E5" s="44">
        <v>2</v>
      </c>
      <c r="F5" s="45">
        <f t="shared" si="0"/>
        <v>24</v>
      </c>
      <c r="G5" s="45">
        <f t="shared" ref="G5:G35" si="1">G4</f>
        <v>456</v>
      </c>
      <c r="H5" s="45">
        <v>145</v>
      </c>
      <c r="I5" s="45">
        <v>36</v>
      </c>
      <c r="J5" s="226">
        <f t="shared" ref="J5:J35" si="2">((F5/G5)*(H5-I5))</f>
        <v>5.7368421052631575</v>
      </c>
      <c r="K5" s="251">
        <v>6</v>
      </c>
      <c r="M5" s="60"/>
      <c r="N5" s="62"/>
      <c r="O5" s="61"/>
      <c r="P5" s="60"/>
      <c r="Q5" s="60"/>
    </row>
    <row r="6" spans="1:17" s="40" customFormat="1" ht="15" customHeight="1" x14ac:dyDescent="0.25">
      <c r="A6" s="377" t="s">
        <v>285</v>
      </c>
      <c r="B6" s="229"/>
      <c r="C6" s="362" t="s">
        <v>234</v>
      </c>
      <c r="D6" s="52">
        <v>12</v>
      </c>
      <c r="E6" s="44">
        <v>2</v>
      </c>
      <c r="F6" s="45">
        <f t="shared" si="0"/>
        <v>24</v>
      </c>
      <c r="G6" s="45">
        <f t="shared" si="1"/>
        <v>456</v>
      </c>
      <c r="H6" s="45">
        <v>145</v>
      </c>
      <c r="I6" s="45">
        <v>36</v>
      </c>
      <c r="J6" s="226">
        <f t="shared" si="2"/>
        <v>5.7368421052631575</v>
      </c>
      <c r="K6" s="251">
        <v>6</v>
      </c>
      <c r="M6" s="60"/>
      <c r="N6" s="586" t="s">
        <v>56</v>
      </c>
      <c r="O6" s="587"/>
      <c r="P6" s="60"/>
      <c r="Q6" s="60"/>
    </row>
    <row r="7" spans="1:17" s="40" customFormat="1" ht="15" customHeight="1" x14ac:dyDescent="0.25">
      <c r="A7" s="377" t="s">
        <v>286</v>
      </c>
      <c r="B7" s="230"/>
      <c r="C7" s="362" t="s">
        <v>235</v>
      </c>
      <c r="D7" s="52">
        <v>6</v>
      </c>
      <c r="E7" s="44">
        <v>2</v>
      </c>
      <c r="F7" s="45">
        <f t="shared" si="0"/>
        <v>12</v>
      </c>
      <c r="G7" s="45">
        <f t="shared" si="1"/>
        <v>456</v>
      </c>
      <c r="H7" s="45">
        <v>145</v>
      </c>
      <c r="I7" s="45">
        <v>36</v>
      </c>
      <c r="J7" s="226">
        <f t="shared" si="2"/>
        <v>2.8684210526315788</v>
      </c>
      <c r="K7" s="251">
        <v>3</v>
      </c>
      <c r="M7" s="60"/>
      <c r="N7" s="152">
        <v>1</v>
      </c>
      <c r="O7" s="153" t="s">
        <v>103</v>
      </c>
      <c r="P7" s="60"/>
      <c r="Q7" s="60"/>
    </row>
    <row r="8" spans="1:17" s="40" customFormat="1" ht="15" customHeight="1" x14ac:dyDescent="0.25">
      <c r="A8" s="377" t="s">
        <v>378</v>
      </c>
      <c r="B8" s="231"/>
      <c r="C8" s="362" t="s">
        <v>236</v>
      </c>
      <c r="D8" s="52">
        <v>12</v>
      </c>
      <c r="E8" s="44">
        <v>2</v>
      </c>
      <c r="F8" s="45">
        <f t="shared" si="0"/>
        <v>24</v>
      </c>
      <c r="G8" s="45">
        <f t="shared" si="1"/>
        <v>456</v>
      </c>
      <c r="H8" s="45">
        <v>145</v>
      </c>
      <c r="I8" s="45">
        <v>36</v>
      </c>
      <c r="J8" s="226">
        <f t="shared" si="2"/>
        <v>5.7368421052631575</v>
      </c>
      <c r="K8" s="251">
        <v>6</v>
      </c>
      <c r="M8" s="63"/>
      <c r="N8" s="152">
        <v>2</v>
      </c>
      <c r="O8" s="153" t="s">
        <v>104</v>
      </c>
      <c r="P8" s="60"/>
      <c r="Q8" s="60"/>
    </row>
    <row r="9" spans="1:17" s="40" customFormat="1" ht="15" customHeight="1" x14ac:dyDescent="0.25">
      <c r="A9" s="377" t="s">
        <v>379</v>
      </c>
      <c r="B9" s="232"/>
      <c r="C9" s="362" t="s">
        <v>237</v>
      </c>
      <c r="D9" s="52">
        <v>4</v>
      </c>
      <c r="E9" s="44">
        <v>4</v>
      </c>
      <c r="F9" s="45">
        <f t="shared" si="0"/>
        <v>16</v>
      </c>
      <c r="G9" s="45">
        <f t="shared" si="1"/>
        <v>456</v>
      </c>
      <c r="H9" s="45">
        <v>145</v>
      </c>
      <c r="I9" s="45">
        <v>36</v>
      </c>
      <c r="J9" s="226">
        <f t="shared" si="2"/>
        <v>3.8245614035087718</v>
      </c>
      <c r="K9" s="251">
        <v>4</v>
      </c>
      <c r="M9" s="60"/>
      <c r="N9" s="152">
        <v>3</v>
      </c>
      <c r="O9" s="153" t="s">
        <v>105</v>
      </c>
      <c r="P9" s="60"/>
      <c r="Q9" s="60"/>
    </row>
    <row r="10" spans="1:17" s="40" customFormat="1" ht="15" customHeight="1" x14ac:dyDescent="0.25">
      <c r="A10" s="377" t="s">
        <v>380</v>
      </c>
      <c r="B10" s="233"/>
      <c r="C10" s="362" t="s">
        <v>238</v>
      </c>
      <c r="D10" s="52">
        <v>6</v>
      </c>
      <c r="E10" s="44">
        <v>3</v>
      </c>
      <c r="F10" s="45">
        <f t="shared" si="0"/>
        <v>18</v>
      </c>
      <c r="G10" s="45">
        <f t="shared" si="1"/>
        <v>456</v>
      </c>
      <c r="H10" s="45">
        <v>145</v>
      </c>
      <c r="I10" s="45">
        <v>36</v>
      </c>
      <c r="J10" s="226">
        <f t="shared" si="2"/>
        <v>4.3026315789473681</v>
      </c>
      <c r="K10" s="251">
        <v>4</v>
      </c>
      <c r="M10" s="60"/>
      <c r="N10" s="152">
        <v>4</v>
      </c>
      <c r="O10" s="153" t="s">
        <v>106</v>
      </c>
      <c r="P10" s="60"/>
      <c r="Q10" s="60"/>
    </row>
    <row r="11" spans="1:17" s="40" customFormat="1" ht="15" customHeight="1" x14ac:dyDescent="0.25">
      <c r="A11" s="377" t="s">
        <v>381</v>
      </c>
      <c r="B11" s="234"/>
      <c r="C11" s="362" t="s">
        <v>239</v>
      </c>
      <c r="D11" s="52">
        <v>6</v>
      </c>
      <c r="E11" s="44">
        <v>2</v>
      </c>
      <c r="F11" s="45">
        <f t="shared" si="0"/>
        <v>12</v>
      </c>
      <c r="G11" s="45">
        <f t="shared" si="1"/>
        <v>456</v>
      </c>
      <c r="H11" s="45">
        <v>145</v>
      </c>
      <c r="I11" s="45">
        <v>36</v>
      </c>
      <c r="J11" s="226">
        <f t="shared" si="2"/>
        <v>2.8684210526315788</v>
      </c>
      <c r="K11" s="251">
        <v>3</v>
      </c>
      <c r="M11" s="60"/>
      <c r="N11" s="152">
        <v>5</v>
      </c>
      <c r="O11" s="153" t="s">
        <v>107</v>
      </c>
      <c r="P11" s="60"/>
      <c r="Q11" s="60"/>
    </row>
    <row r="12" spans="1:17" s="40" customFormat="1" ht="15.75" x14ac:dyDescent="0.25">
      <c r="A12" s="377" t="s">
        <v>382</v>
      </c>
      <c r="B12" s="235"/>
      <c r="C12" s="362" t="s">
        <v>240</v>
      </c>
      <c r="D12" s="52">
        <v>6</v>
      </c>
      <c r="E12" s="44">
        <v>2</v>
      </c>
      <c r="F12" s="45">
        <f t="shared" si="0"/>
        <v>12</v>
      </c>
      <c r="G12" s="45">
        <f t="shared" si="1"/>
        <v>456</v>
      </c>
      <c r="H12" s="45">
        <v>145</v>
      </c>
      <c r="I12" s="45">
        <v>36</v>
      </c>
      <c r="J12" s="226">
        <f t="shared" si="2"/>
        <v>2.8684210526315788</v>
      </c>
      <c r="K12" s="251">
        <v>3</v>
      </c>
      <c r="M12" s="60"/>
      <c r="N12" s="152">
        <v>6</v>
      </c>
      <c r="O12" s="153" t="s">
        <v>108</v>
      </c>
      <c r="P12" s="60"/>
      <c r="Q12" s="60"/>
    </row>
    <row r="13" spans="1:17" s="40" customFormat="1" ht="15.75" x14ac:dyDescent="0.25">
      <c r="A13" s="377" t="s">
        <v>421</v>
      </c>
      <c r="B13" s="236"/>
      <c r="C13" s="362" t="s">
        <v>242</v>
      </c>
      <c r="D13" s="52">
        <v>4</v>
      </c>
      <c r="E13" s="44">
        <v>4</v>
      </c>
      <c r="F13" s="45">
        <f t="shared" si="0"/>
        <v>16</v>
      </c>
      <c r="G13" s="45">
        <f t="shared" si="1"/>
        <v>456</v>
      </c>
      <c r="H13" s="45">
        <v>145</v>
      </c>
      <c r="I13" s="45">
        <v>36</v>
      </c>
      <c r="J13" s="226">
        <f t="shared" si="2"/>
        <v>3.8245614035087718</v>
      </c>
      <c r="K13" s="251">
        <v>4</v>
      </c>
      <c r="M13" s="60"/>
      <c r="N13" s="62"/>
      <c r="O13" s="61"/>
      <c r="P13" s="60"/>
      <c r="Q13" s="60"/>
    </row>
    <row r="14" spans="1:17" s="40" customFormat="1" ht="15.75" x14ac:dyDescent="0.25">
      <c r="A14" s="377" t="s">
        <v>422</v>
      </c>
      <c r="B14" s="237"/>
      <c r="C14" s="249" t="s">
        <v>245</v>
      </c>
      <c r="D14" s="52">
        <v>7</v>
      </c>
      <c r="E14" s="44">
        <v>2</v>
      </c>
      <c r="F14" s="45">
        <f t="shared" si="0"/>
        <v>14</v>
      </c>
      <c r="G14" s="45">
        <f t="shared" si="1"/>
        <v>456</v>
      </c>
      <c r="H14" s="45">
        <v>145</v>
      </c>
      <c r="I14" s="45">
        <v>36</v>
      </c>
      <c r="J14" s="226">
        <f t="shared" si="2"/>
        <v>3.3464912280701751</v>
      </c>
      <c r="K14" s="251">
        <v>3</v>
      </c>
      <c r="M14" s="60"/>
      <c r="N14" s="62"/>
      <c r="O14" s="61"/>
      <c r="P14" s="60"/>
      <c r="Q14" s="60"/>
    </row>
    <row r="15" spans="1:17" s="40" customFormat="1" ht="15.75" x14ac:dyDescent="0.25">
      <c r="A15" s="377" t="s">
        <v>423</v>
      </c>
      <c r="B15" s="238"/>
      <c r="C15" s="362" t="s">
        <v>246</v>
      </c>
      <c r="D15" s="52">
        <v>7</v>
      </c>
      <c r="E15" s="44">
        <v>2</v>
      </c>
      <c r="F15" s="45">
        <f t="shared" si="0"/>
        <v>14</v>
      </c>
      <c r="G15" s="45">
        <f t="shared" si="1"/>
        <v>456</v>
      </c>
      <c r="H15" s="45">
        <v>145</v>
      </c>
      <c r="I15" s="45">
        <v>36</v>
      </c>
      <c r="J15" s="226">
        <f t="shared" si="2"/>
        <v>3.3464912280701751</v>
      </c>
      <c r="K15" s="251">
        <v>3</v>
      </c>
      <c r="M15" s="60"/>
      <c r="N15" s="62"/>
      <c r="O15" s="61"/>
      <c r="P15" s="60"/>
      <c r="Q15" s="60"/>
    </row>
    <row r="16" spans="1:17" s="40" customFormat="1" ht="15.75" x14ac:dyDescent="0.25">
      <c r="A16" s="377" t="s">
        <v>424</v>
      </c>
      <c r="B16" s="238"/>
      <c r="C16" s="362" t="s">
        <v>268</v>
      </c>
      <c r="D16" s="52">
        <v>5</v>
      </c>
      <c r="E16" s="44">
        <v>2</v>
      </c>
      <c r="F16" s="45">
        <f t="shared" si="0"/>
        <v>10</v>
      </c>
      <c r="G16" s="45">
        <f t="shared" si="1"/>
        <v>456</v>
      </c>
      <c r="H16" s="45">
        <v>145</v>
      </c>
      <c r="I16" s="45">
        <v>36</v>
      </c>
      <c r="J16" s="226">
        <f t="shared" si="2"/>
        <v>2.3903508771929824</v>
      </c>
      <c r="K16" s="251">
        <v>2</v>
      </c>
      <c r="M16" s="60"/>
      <c r="N16" s="62"/>
      <c r="O16" s="61"/>
      <c r="P16" s="60"/>
      <c r="Q16" s="60"/>
    </row>
    <row r="17" spans="1:17" s="40" customFormat="1" ht="15.75" x14ac:dyDescent="0.25">
      <c r="A17" s="377" t="s">
        <v>425</v>
      </c>
      <c r="B17" s="239"/>
      <c r="C17" s="362" t="s">
        <v>249</v>
      </c>
      <c r="D17" s="52">
        <v>7</v>
      </c>
      <c r="E17" s="44">
        <v>2</v>
      </c>
      <c r="F17" s="45">
        <f t="shared" si="0"/>
        <v>14</v>
      </c>
      <c r="G17" s="45">
        <f t="shared" si="1"/>
        <v>456</v>
      </c>
      <c r="H17" s="45">
        <v>145</v>
      </c>
      <c r="I17" s="45">
        <v>36</v>
      </c>
      <c r="J17" s="226">
        <f t="shared" si="2"/>
        <v>3.3464912280701751</v>
      </c>
      <c r="K17" s="251">
        <v>3</v>
      </c>
      <c r="M17" s="60"/>
      <c r="N17" s="62"/>
      <c r="O17" s="61"/>
      <c r="P17" s="60"/>
      <c r="Q17" s="60"/>
    </row>
    <row r="18" spans="1:17" s="40" customFormat="1" ht="15.75" x14ac:dyDescent="0.25">
      <c r="A18" s="377" t="s">
        <v>426</v>
      </c>
      <c r="B18" s="240"/>
      <c r="C18" s="362" t="s">
        <v>250</v>
      </c>
      <c r="D18" s="52">
        <v>5</v>
      </c>
      <c r="E18" s="44">
        <v>2</v>
      </c>
      <c r="F18" s="45">
        <f t="shared" si="0"/>
        <v>10</v>
      </c>
      <c r="G18" s="45">
        <f t="shared" si="1"/>
        <v>456</v>
      </c>
      <c r="H18" s="45">
        <v>145</v>
      </c>
      <c r="I18" s="45">
        <v>36</v>
      </c>
      <c r="J18" s="226">
        <f t="shared" si="2"/>
        <v>2.3903508771929824</v>
      </c>
      <c r="K18" s="252">
        <v>2</v>
      </c>
      <c r="M18" s="60"/>
      <c r="N18" s="62"/>
      <c r="O18" s="61"/>
      <c r="P18" s="60"/>
      <c r="Q18" s="60"/>
    </row>
    <row r="19" spans="1:17" s="40" customFormat="1" ht="15.75" x14ac:dyDescent="0.25">
      <c r="A19" s="377" t="s">
        <v>427</v>
      </c>
      <c r="B19" s="241"/>
      <c r="C19" s="362" t="s">
        <v>251</v>
      </c>
      <c r="D19" s="52">
        <v>13</v>
      </c>
      <c r="E19" s="44">
        <v>2</v>
      </c>
      <c r="F19" s="45">
        <f t="shared" si="0"/>
        <v>26</v>
      </c>
      <c r="G19" s="45">
        <f t="shared" si="1"/>
        <v>456</v>
      </c>
      <c r="H19" s="45">
        <v>145</v>
      </c>
      <c r="I19" s="45">
        <v>36</v>
      </c>
      <c r="J19" s="226">
        <f t="shared" si="2"/>
        <v>6.2149122807017543</v>
      </c>
      <c r="K19" s="251">
        <v>6</v>
      </c>
      <c r="M19" s="60"/>
      <c r="N19" s="62"/>
      <c r="O19" s="61"/>
      <c r="P19" s="60"/>
      <c r="Q19" s="60"/>
    </row>
    <row r="20" spans="1:17" s="40" customFormat="1" ht="15.75" x14ac:dyDescent="0.25">
      <c r="A20" s="377" t="s">
        <v>428</v>
      </c>
      <c r="B20" s="237"/>
      <c r="C20" s="362" t="s">
        <v>254</v>
      </c>
      <c r="D20" s="52">
        <v>4</v>
      </c>
      <c r="E20" s="44">
        <v>2</v>
      </c>
      <c r="F20" s="45">
        <f t="shared" si="0"/>
        <v>8</v>
      </c>
      <c r="G20" s="45">
        <f t="shared" si="1"/>
        <v>456</v>
      </c>
      <c r="H20" s="45">
        <v>145</v>
      </c>
      <c r="I20" s="45">
        <v>36</v>
      </c>
      <c r="J20" s="226">
        <f t="shared" si="2"/>
        <v>1.9122807017543859</v>
      </c>
      <c r="K20" s="252">
        <v>2</v>
      </c>
      <c r="M20" s="60"/>
      <c r="N20" s="62"/>
      <c r="O20" s="61"/>
      <c r="P20" s="60"/>
      <c r="Q20" s="60"/>
    </row>
    <row r="21" spans="1:17" s="40" customFormat="1" ht="15.75" x14ac:dyDescent="0.25">
      <c r="A21" s="377" t="s">
        <v>429</v>
      </c>
      <c r="B21" s="234"/>
      <c r="C21" s="363" t="s">
        <v>255</v>
      </c>
      <c r="D21" s="52">
        <v>4</v>
      </c>
      <c r="E21" s="44">
        <v>2</v>
      </c>
      <c r="F21" s="45">
        <f t="shared" si="0"/>
        <v>8</v>
      </c>
      <c r="G21" s="45">
        <f t="shared" si="1"/>
        <v>456</v>
      </c>
      <c r="H21" s="45">
        <v>145</v>
      </c>
      <c r="I21" s="45">
        <v>36</v>
      </c>
      <c r="J21" s="226">
        <f t="shared" si="2"/>
        <v>1.9122807017543859</v>
      </c>
      <c r="K21" s="251">
        <v>2</v>
      </c>
      <c r="M21" s="60"/>
      <c r="N21" s="62"/>
      <c r="O21" s="61"/>
      <c r="P21" s="60"/>
      <c r="Q21" s="60"/>
    </row>
    <row r="22" spans="1:17" s="40" customFormat="1" ht="15.75" x14ac:dyDescent="0.25">
      <c r="A22" s="377" t="s">
        <v>430</v>
      </c>
      <c r="B22" s="233"/>
      <c r="C22" s="362" t="s">
        <v>256</v>
      </c>
      <c r="D22" s="52">
        <v>4</v>
      </c>
      <c r="E22" s="44">
        <v>3</v>
      </c>
      <c r="F22" s="45">
        <f t="shared" si="0"/>
        <v>12</v>
      </c>
      <c r="G22" s="45">
        <f t="shared" si="1"/>
        <v>456</v>
      </c>
      <c r="H22" s="45">
        <v>145</v>
      </c>
      <c r="I22" s="45">
        <v>36</v>
      </c>
      <c r="J22" s="226">
        <f t="shared" si="2"/>
        <v>2.8684210526315788</v>
      </c>
      <c r="K22" s="251">
        <v>3</v>
      </c>
      <c r="M22" s="60"/>
      <c r="N22" s="62"/>
      <c r="O22" s="61"/>
      <c r="P22" s="60"/>
      <c r="Q22" s="60"/>
    </row>
    <row r="23" spans="1:17" s="40" customFormat="1" ht="15.75" x14ac:dyDescent="0.25">
      <c r="A23" s="377" t="s">
        <v>431</v>
      </c>
      <c r="B23" s="242"/>
      <c r="C23" s="362" t="s">
        <v>257</v>
      </c>
      <c r="D23" s="52">
        <v>4</v>
      </c>
      <c r="E23" s="44">
        <v>2</v>
      </c>
      <c r="F23" s="45">
        <f t="shared" si="0"/>
        <v>8</v>
      </c>
      <c r="G23" s="45">
        <f t="shared" si="1"/>
        <v>456</v>
      </c>
      <c r="H23" s="45">
        <v>145</v>
      </c>
      <c r="I23" s="45">
        <v>36</v>
      </c>
      <c r="J23" s="226">
        <f t="shared" si="2"/>
        <v>1.9122807017543859</v>
      </c>
      <c r="K23" s="251">
        <v>2</v>
      </c>
      <c r="M23" s="60"/>
      <c r="N23" s="62"/>
      <c r="O23" s="61"/>
      <c r="P23" s="60"/>
      <c r="Q23" s="60"/>
    </row>
    <row r="24" spans="1:17" s="40" customFormat="1" ht="15" customHeight="1" x14ac:dyDescent="0.25">
      <c r="A24" s="377" t="s">
        <v>432</v>
      </c>
      <c r="B24" s="232"/>
      <c r="C24" s="362" t="s">
        <v>444</v>
      </c>
      <c r="D24" s="52">
        <v>9</v>
      </c>
      <c r="E24" s="44">
        <v>3</v>
      </c>
      <c r="F24" s="45">
        <f t="shared" si="0"/>
        <v>27</v>
      </c>
      <c r="G24" s="45">
        <f t="shared" si="1"/>
        <v>456</v>
      </c>
      <c r="H24" s="45">
        <v>145</v>
      </c>
      <c r="I24" s="45">
        <v>36</v>
      </c>
      <c r="J24" s="226">
        <f t="shared" si="2"/>
        <v>6.4539473684210522</v>
      </c>
      <c r="K24" s="251">
        <v>6</v>
      </c>
      <c r="M24" s="60"/>
      <c r="N24" s="62"/>
      <c r="O24" s="61"/>
      <c r="P24" s="60"/>
      <c r="Q24" s="60"/>
    </row>
    <row r="25" spans="1:17" s="40" customFormat="1" ht="15.75" x14ac:dyDescent="0.25">
      <c r="A25" s="377" t="s">
        <v>433</v>
      </c>
      <c r="B25" s="239"/>
      <c r="C25" s="362" t="s">
        <v>445</v>
      </c>
      <c r="D25" s="52">
        <v>4</v>
      </c>
      <c r="E25" s="44">
        <v>3</v>
      </c>
      <c r="F25" s="45">
        <f t="shared" si="0"/>
        <v>12</v>
      </c>
      <c r="G25" s="45">
        <f t="shared" si="1"/>
        <v>456</v>
      </c>
      <c r="H25" s="45">
        <v>145</v>
      </c>
      <c r="I25" s="45">
        <v>36</v>
      </c>
      <c r="J25" s="226">
        <f t="shared" si="2"/>
        <v>2.8684210526315788</v>
      </c>
      <c r="K25" s="251">
        <v>3</v>
      </c>
      <c r="M25" s="60"/>
      <c r="N25" s="62"/>
      <c r="O25" s="61"/>
      <c r="P25" s="60"/>
      <c r="Q25" s="60"/>
    </row>
    <row r="26" spans="1:17" s="40" customFormat="1" ht="17.25" customHeight="1" x14ac:dyDescent="0.25">
      <c r="A26" s="377" t="s">
        <v>434</v>
      </c>
      <c r="B26" s="236"/>
      <c r="C26" s="362" t="s">
        <v>259</v>
      </c>
      <c r="D26" s="52">
        <v>3</v>
      </c>
      <c r="E26" s="44">
        <v>6</v>
      </c>
      <c r="F26" s="45">
        <f t="shared" si="0"/>
        <v>18</v>
      </c>
      <c r="G26" s="45">
        <f t="shared" si="1"/>
        <v>456</v>
      </c>
      <c r="H26" s="45">
        <v>145</v>
      </c>
      <c r="I26" s="45">
        <v>36</v>
      </c>
      <c r="J26" s="226">
        <f t="shared" si="2"/>
        <v>4.3026315789473681</v>
      </c>
      <c r="K26" s="251">
        <v>4</v>
      </c>
      <c r="M26" s="60"/>
      <c r="N26" s="62"/>
      <c r="O26" s="61"/>
      <c r="P26" s="60"/>
      <c r="Q26" s="60"/>
    </row>
    <row r="27" spans="1:17" s="40" customFormat="1" ht="15.75" x14ac:dyDescent="0.25">
      <c r="A27" s="377" t="s">
        <v>435</v>
      </c>
      <c r="B27" s="243"/>
      <c r="C27" s="249" t="s">
        <v>420</v>
      </c>
      <c r="D27" s="52">
        <v>1</v>
      </c>
      <c r="E27" s="44">
        <v>3</v>
      </c>
      <c r="F27" s="45">
        <f>D27*E27</f>
        <v>3</v>
      </c>
      <c r="G27" s="45">
        <f t="shared" si="1"/>
        <v>456</v>
      </c>
      <c r="H27" s="45">
        <v>145</v>
      </c>
      <c r="I27" s="45">
        <v>36</v>
      </c>
      <c r="J27" s="226">
        <f>((F27/G27)*(H27-I27))</f>
        <v>0.71710526315789469</v>
      </c>
      <c r="K27" s="251">
        <v>1</v>
      </c>
      <c r="M27" s="60"/>
      <c r="N27" s="62"/>
      <c r="O27" s="61"/>
      <c r="P27" s="60"/>
      <c r="Q27" s="60"/>
    </row>
    <row r="28" spans="1:17" s="40" customFormat="1" ht="15.75" x14ac:dyDescent="0.25">
      <c r="A28" s="377" t="s">
        <v>436</v>
      </c>
      <c r="B28" s="244"/>
      <c r="C28" s="363" t="s">
        <v>260</v>
      </c>
      <c r="D28" s="52">
        <v>2</v>
      </c>
      <c r="E28" s="44">
        <v>4</v>
      </c>
      <c r="F28" s="45">
        <f t="shared" si="0"/>
        <v>8</v>
      </c>
      <c r="G28" s="45">
        <f t="shared" si="1"/>
        <v>456</v>
      </c>
      <c r="H28" s="45">
        <v>145</v>
      </c>
      <c r="I28" s="45">
        <v>36</v>
      </c>
      <c r="J28" s="226">
        <f t="shared" si="2"/>
        <v>1.9122807017543859</v>
      </c>
      <c r="K28" s="251">
        <v>2</v>
      </c>
      <c r="M28" s="60"/>
      <c r="N28" s="62"/>
      <c r="O28" s="61"/>
      <c r="P28" s="60"/>
      <c r="Q28" s="60"/>
    </row>
    <row r="29" spans="1:17" s="40" customFormat="1" ht="15.75" x14ac:dyDescent="0.25">
      <c r="A29" s="377" t="s">
        <v>437</v>
      </c>
      <c r="B29" s="235"/>
      <c r="C29" s="249" t="s">
        <v>261</v>
      </c>
      <c r="D29" s="52">
        <v>4</v>
      </c>
      <c r="E29" s="44">
        <v>2</v>
      </c>
      <c r="F29" s="45">
        <f t="shared" si="0"/>
        <v>8</v>
      </c>
      <c r="G29" s="45">
        <f t="shared" si="1"/>
        <v>456</v>
      </c>
      <c r="H29" s="45">
        <v>145</v>
      </c>
      <c r="I29" s="45">
        <v>36</v>
      </c>
      <c r="J29" s="226">
        <f t="shared" si="2"/>
        <v>1.9122807017543859</v>
      </c>
      <c r="K29" s="251">
        <v>2</v>
      </c>
      <c r="M29" s="60"/>
      <c r="N29" s="62"/>
      <c r="O29" s="61"/>
      <c r="P29" s="60"/>
      <c r="Q29" s="60"/>
    </row>
    <row r="30" spans="1:17" s="40" customFormat="1" ht="15.75" x14ac:dyDescent="0.25">
      <c r="A30" s="377" t="s">
        <v>438</v>
      </c>
      <c r="B30" s="245"/>
      <c r="C30" s="362" t="s">
        <v>262</v>
      </c>
      <c r="D30" s="52">
        <v>6</v>
      </c>
      <c r="E30" s="44">
        <v>4</v>
      </c>
      <c r="F30" s="45">
        <f t="shared" si="0"/>
        <v>24</v>
      </c>
      <c r="G30" s="45">
        <f t="shared" si="1"/>
        <v>456</v>
      </c>
      <c r="H30" s="45">
        <v>145</v>
      </c>
      <c r="I30" s="45">
        <v>36</v>
      </c>
      <c r="J30" s="226">
        <f t="shared" si="2"/>
        <v>5.7368421052631575</v>
      </c>
      <c r="K30" s="251">
        <v>6</v>
      </c>
      <c r="M30" s="60"/>
      <c r="N30" s="62"/>
      <c r="O30" s="61"/>
      <c r="P30" s="60"/>
      <c r="Q30" s="60"/>
    </row>
    <row r="31" spans="1:17" s="40" customFormat="1" ht="15.75" x14ac:dyDescent="0.25">
      <c r="A31" s="377" t="s">
        <v>439</v>
      </c>
      <c r="B31" s="246"/>
      <c r="C31" s="362" t="s">
        <v>263</v>
      </c>
      <c r="D31" s="52">
        <v>3</v>
      </c>
      <c r="E31" s="44">
        <v>4</v>
      </c>
      <c r="F31" s="45">
        <f t="shared" si="0"/>
        <v>12</v>
      </c>
      <c r="G31" s="45">
        <f t="shared" si="1"/>
        <v>456</v>
      </c>
      <c r="H31" s="45">
        <v>145</v>
      </c>
      <c r="I31" s="45">
        <v>36</v>
      </c>
      <c r="J31" s="226">
        <f t="shared" si="2"/>
        <v>2.8684210526315788</v>
      </c>
      <c r="K31" s="253">
        <v>3</v>
      </c>
      <c r="M31" s="60"/>
      <c r="N31" s="62"/>
      <c r="O31" s="61"/>
      <c r="P31" s="60"/>
      <c r="Q31" s="60"/>
    </row>
    <row r="32" spans="1:17" s="40" customFormat="1" ht="15.75" x14ac:dyDescent="0.25">
      <c r="A32" s="377" t="s">
        <v>440</v>
      </c>
      <c r="B32" s="247"/>
      <c r="C32" s="362" t="s">
        <v>264</v>
      </c>
      <c r="D32" s="52">
        <v>3</v>
      </c>
      <c r="E32" s="44">
        <v>4</v>
      </c>
      <c r="F32" s="45">
        <f t="shared" si="0"/>
        <v>12</v>
      </c>
      <c r="G32" s="45">
        <f t="shared" si="1"/>
        <v>456</v>
      </c>
      <c r="H32" s="45">
        <v>145</v>
      </c>
      <c r="I32" s="45">
        <v>36</v>
      </c>
      <c r="J32" s="226">
        <f t="shared" si="2"/>
        <v>2.8684210526315788</v>
      </c>
      <c r="K32" s="253">
        <v>3</v>
      </c>
      <c r="M32" s="60"/>
      <c r="N32" s="62"/>
      <c r="O32" s="61"/>
      <c r="P32" s="60"/>
      <c r="Q32" s="60"/>
    </row>
    <row r="33" spans="1:17" s="40" customFormat="1" ht="15.75" x14ac:dyDescent="0.25">
      <c r="A33" s="377" t="s">
        <v>441</v>
      </c>
      <c r="B33" s="238"/>
      <c r="C33" s="362" t="s">
        <v>265</v>
      </c>
      <c r="D33" s="52">
        <v>3</v>
      </c>
      <c r="E33" s="44">
        <v>4</v>
      </c>
      <c r="F33" s="45">
        <f t="shared" si="0"/>
        <v>12</v>
      </c>
      <c r="G33" s="45">
        <f t="shared" si="1"/>
        <v>456</v>
      </c>
      <c r="H33" s="45">
        <v>145</v>
      </c>
      <c r="I33" s="45">
        <v>36</v>
      </c>
      <c r="J33" s="226">
        <f t="shared" si="2"/>
        <v>2.8684210526315788</v>
      </c>
      <c r="K33" s="251">
        <v>3</v>
      </c>
      <c r="M33" s="60"/>
      <c r="N33" s="62"/>
      <c r="O33" s="61"/>
      <c r="P33" s="60"/>
      <c r="Q33" s="60"/>
    </row>
    <row r="34" spans="1:17" s="40" customFormat="1" ht="15.75" x14ac:dyDescent="0.25">
      <c r="A34" s="377" t="s">
        <v>442</v>
      </c>
      <c r="B34" s="248"/>
      <c r="C34" s="249" t="s">
        <v>266</v>
      </c>
      <c r="D34" s="52">
        <v>4</v>
      </c>
      <c r="E34" s="44">
        <v>2</v>
      </c>
      <c r="F34" s="45">
        <f t="shared" si="0"/>
        <v>8</v>
      </c>
      <c r="G34" s="45">
        <f t="shared" si="1"/>
        <v>456</v>
      </c>
      <c r="H34" s="45">
        <v>145</v>
      </c>
      <c r="I34" s="45">
        <v>36</v>
      </c>
      <c r="J34" s="226">
        <f t="shared" si="2"/>
        <v>1.9122807017543859</v>
      </c>
      <c r="K34" s="251">
        <v>2</v>
      </c>
      <c r="M34" s="60"/>
      <c r="N34" s="62"/>
      <c r="O34" s="61"/>
      <c r="P34" s="60"/>
      <c r="Q34" s="60"/>
    </row>
    <row r="35" spans="1:17" s="40" customFormat="1" ht="15.75" x14ac:dyDescent="0.25">
      <c r="A35" s="377" t="s">
        <v>443</v>
      </c>
      <c r="B35" s="243"/>
      <c r="C35" s="362" t="s">
        <v>267</v>
      </c>
      <c r="D35" s="52">
        <v>3</v>
      </c>
      <c r="E35" s="44">
        <v>4</v>
      </c>
      <c r="F35" s="45">
        <f t="shared" si="0"/>
        <v>12</v>
      </c>
      <c r="G35" s="45">
        <f t="shared" si="1"/>
        <v>456</v>
      </c>
      <c r="H35" s="45">
        <v>145</v>
      </c>
      <c r="I35" s="45">
        <v>36</v>
      </c>
      <c r="J35" s="226">
        <f t="shared" si="2"/>
        <v>2.8684210526315788</v>
      </c>
      <c r="K35" s="251">
        <v>3</v>
      </c>
      <c r="M35" s="60"/>
      <c r="N35" s="62"/>
      <c r="O35" s="61"/>
      <c r="P35" s="60"/>
      <c r="Q35" s="60"/>
    </row>
    <row r="36" spans="1:17" s="40" customFormat="1" x14ac:dyDescent="0.25">
      <c r="A36" s="42"/>
      <c r="B36" s="378"/>
      <c r="C36" s="364"/>
      <c r="D36" s="52"/>
      <c r="E36" s="44"/>
      <c r="F36" s="45"/>
      <c r="G36" s="45"/>
      <c r="H36" s="45"/>
      <c r="I36" s="45"/>
      <c r="J36" s="89"/>
      <c r="K36" s="250"/>
      <c r="M36" s="60"/>
      <c r="N36" s="62"/>
      <c r="O36" s="61"/>
      <c r="P36" s="60"/>
      <c r="Q36" s="60"/>
    </row>
    <row r="37" spans="1:17" ht="15.75" x14ac:dyDescent="0.25">
      <c r="A37" s="42"/>
      <c r="B37" s="53"/>
      <c r="C37" s="365"/>
      <c r="D37" s="48"/>
      <c r="E37" s="47"/>
      <c r="F37" s="48">
        <f>D37*E37</f>
        <v>0</v>
      </c>
      <c r="G37" s="48"/>
      <c r="H37" s="48"/>
      <c r="I37" s="48"/>
      <c r="J37" s="46">
        <f t="shared" ref="J37" si="3">(F37/947)*(144)</f>
        <v>0</v>
      </c>
      <c r="K37" s="33"/>
      <c r="M37" s="40"/>
      <c r="N37" s="59"/>
    </row>
    <row r="38" spans="1:17" ht="15.75" x14ac:dyDescent="0.25">
      <c r="A38" s="68"/>
      <c r="B38" s="69"/>
      <c r="C38" s="366"/>
      <c r="D38" s="70"/>
      <c r="E38" s="71"/>
      <c r="F38" s="72">
        <f>SUM(F4:F37)</f>
        <v>456</v>
      </c>
      <c r="G38" s="138"/>
      <c r="H38" s="138"/>
      <c r="I38" s="138"/>
      <c r="J38" s="139">
        <f>SUM(J4:J35)</f>
        <v>108.99999999999997</v>
      </c>
      <c r="K38" s="140">
        <f>SUM(K4:K35)</f>
        <v>109</v>
      </c>
      <c r="M38" s="40"/>
      <c r="N38" s="59"/>
    </row>
    <row r="39" spans="1:17" x14ac:dyDescent="0.25">
      <c r="A39" s="73"/>
      <c r="B39" s="74"/>
      <c r="C39" s="592" t="s">
        <v>99</v>
      </c>
      <c r="D39" s="592"/>
      <c r="E39" s="592"/>
      <c r="F39" s="592"/>
      <c r="G39" s="84"/>
      <c r="H39" s="84"/>
      <c r="I39" s="84"/>
      <c r="J39" s="145">
        <v>36</v>
      </c>
      <c r="K39" s="375">
        <v>36</v>
      </c>
      <c r="N39" s="59"/>
    </row>
    <row r="40" spans="1:17" x14ac:dyDescent="0.25">
      <c r="A40" s="73"/>
      <c r="B40" s="56"/>
      <c r="C40" s="593" t="s">
        <v>90</v>
      </c>
      <c r="D40" s="593"/>
      <c r="E40" s="593"/>
      <c r="F40" s="593"/>
      <c r="G40" s="85"/>
      <c r="H40" s="85"/>
      <c r="I40" s="85"/>
      <c r="J40" s="146">
        <f>SUM(J38:J39)</f>
        <v>144.99999999999997</v>
      </c>
      <c r="K40" s="376">
        <f>SUM(K38:K39)</f>
        <v>145</v>
      </c>
      <c r="N40" s="59"/>
    </row>
    <row r="41" spans="1:17" x14ac:dyDescent="0.25">
      <c r="B41" s="54"/>
      <c r="C41" s="367"/>
      <c r="D41" s="2"/>
      <c r="E41" s="2"/>
      <c r="N41" s="59"/>
    </row>
    <row r="42" spans="1:17" x14ac:dyDescent="0.25">
      <c r="B42" s="55" t="s">
        <v>0</v>
      </c>
      <c r="C42" s="368" t="s">
        <v>59</v>
      </c>
      <c r="D42" s="51" t="s">
        <v>1</v>
      </c>
      <c r="E42" s="51" t="s">
        <v>60</v>
      </c>
      <c r="I42" s="86" t="s">
        <v>94</v>
      </c>
      <c r="J42" s="86" t="s">
        <v>1</v>
      </c>
      <c r="N42" s="59"/>
      <c r="P42" s="36">
        <f>32+14</f>
        <v>46</v>
      </c>
    </row>
    <row r="43" spans="1:17" ht="15" customHeight="1" x14ac:dyDescent="0.25">
      <c r="B43" s="141">
        <v>1</v>
      </c>
      <c r="C43" s="369" t="s">
        <v>282</v>
      </c>
      <c r="D43" s="1">
        <v>2</v>
      </c>
      <c r="E43" s="597" t="s">
        <v>62</v>
      </c>
      <c r="I43" s="75" t="s">
        <v>243</v>
      </c>
      <c r="J43" s="87">
        <v>3</v>
      </c>
      <c r="K43" s="49">
        <v>1</v>
      </c>
      <c r="N43" s="59"/>
    </row>
    <row r="44" spans="1:17" ht="15.75" x14ac:dyDescent="0.25">
      <c r="B44" s="141">
        <v>2</v>
      </c>
      <c r="C44" s="369" t="s">
        <v>281</v>
      </c>
      <c r="D44" s="1">
        <v>2</v>
      </c>
      <c r="E44" s="598"/>
      <c r="I44" s="75" t="s">
        <v>247</v>
      </c>
      <c r="J44" s="87">
        <v>3</v>
      </c>
      <c r="K44" s="49">
        <v>2</v>
      </c>
      <c r="N44" s="208"/>
    </row>
    <row r="45" spans="1:17" ht="15.75" x14ac:dyDescent="0.25">
      <c r="B45" s="141">
        <v>3</v>
      </c>
      <c r="C45" s="369" t="s">
        <v>2</v>
      </c>
      <c r="D45" s="1">
        <v>2</v>
      </c>
      <c r="E45" s="598"/>
      <c r="I45" s="75" t="s">
        <v>252</v>
      </c>
      <c r="J45" s="87">
        <v>3</v>
      </c>
      <c r="K45" s="49">
        <v>3</v>
      </c>
      <c r="N45" s="208"/>
    </row>
    <row r="46" spans="1:17" ht="15.75" x14ac:dyDescent="0.25">
      <c r="B46" s="141">
        <v>4</v>
      </c>
      <c r="C46" s="369" t="s">
        <v>228</v>
      </c>
      <c r="D46" s="1">
        <v>2</v>
      </c>
      <c r="E46" s="599"/>
      <c r="F46" s="49">
        <f>SUM(D43:D46)</f>
        <v>8</v>
      </c>
      <c r="I46" s="75" t="s">
        <v>244</v>
      </c>
      <c r="J46" s="87">
        <v>3</v>
      </c>
      <c r="K46" s="49">
        <v>4</v>
      </c>
      <c r="N46" s="209"/>
    </row>
    <row r="47" spans="1:17" ht="15.75" x14ac:dyDescent="0.25">
      <c r="B47" s="142">
        <v>5</v>
      </c>
      <c r="C47" s="370" t="s">
        <v>227</v>
      </c>
      <c r="D47" s="143">
        <v>2</v>
      </c>
      <c r="E47" s="590" t="s">
        <v>63</v>
      </c>
      <c r="I47" s="75" t="s">
        <v>248</v>
      </c>
      <c r="J47" s="87">
        <v>3</v>
      </c>
      <c r="K47" s="49">
        <v>5</v>
      </c>
      <c r="N47" s="209"/>
    </row>
    <row r="48" spans="1:17" ht="15.75" x14ac:dyDescent="0.25">
      <c r="B48" s="142">
        <v>6</v>
      </c>
      <c r="C48" s="370" t="s">
        <v>229</v>
      </c>
      <c r="D48" s="143">
        <v>2</v>
      </c>
      <c r="E48" s="591"/>
      <c r="I48" s="75" t="s">
        <v>253</v>
      </c>
      <c r="J48" s="87">
        <v>3</v>
      </c>
      <c r="K48" s="49">
        <v>6</v>
      </c>
      <c r="N48" s="210"/>
    </row>
    <row r="49" spans="1:14" ht="15.75" x14ac:dyDescent="0.25">
      <c r="B49" s="142">
        <v>7</v>
      </c>
      <c r="C49" s="370" t="s">
        <v>230</v>
      </c>
      <c r="D49" s="143">
        <v>2</v>
      </c>
      <c r="E49" s="591"/>
      <c r="I49" s="75"/>
      <c r="J49" s="87"/>
      <c r="N49" s="210"/>
    </row>
    <row r="50" spans="1:14" x14ac:dyDescent="0.25">
      <c r="A50" s="39"/>
      <c r="B50" s="142">
        <v>8</v>
      </c>
      <c r="C50" s="370" t="s">
        <v>231</v>
      </c>
      <c r="D50" s="143">
        <v>2</v>
      </c>
      <c r="E50" s="591"/>
      <c r="I50" s="88" t="s">
        <v>110</v>
      </c>
      <c r="J50" s="88">
        <f>SUM(J43:J49)</f>
        <v>18</v>
      </c>
      <c r="N50" s="59"/>
    </row>
    <row r="51" spans="1:14" x14ac:dyDescent="0.25">
      <c r="A51" s="39"/>
      <c r="B51" s="142">
        <v>9</v>
      </c>
      <c r="C51" s="371" t="s">
        <v>241</v>
      </c>
      <c r="D51" s="143">
        <v>2</v>
      </c>
      <c r="E51" s="591"/>
      <c r="I51" s="88"/>
      <c r="J51" s="88"/>
      <c r="N51" s="59"/>
    </row>
    <row r="52" spans="1:14" x14ac:dyDescent="0.25">
      <c r="A52" s="39"/>
      <c r="B52" s="142">
        <v>10</v>
      </c>
      <c r="C52" s="370" t="s">
        <v>3</v>
      </c>
      <c r="D52" s="143">
        <v>3</v>
      </c>
      <c r="E52" s="591"/>
      <c r="I52" s="86" t="s">
        <v>109</v>
      </c>
      <c r="J52" s="86" t="s">
        <v>102</v>
      </c>
      <c r="N52" s="59"/>
    </row>
    <row r="53" spans="1:14" x14ac:dyDescent="0.25">
      <c r="A53" s="39"/>
      <c r="B53" s="142">
        <v>11</v>
      </c>
      <c r="C53" s="370" t="s">
        <v>4</v>
      </c>
      <c r="D53" s="143">
        <v>6</v>
      </c>
      <c r="E53" s="591"/>
      <c r="F53" s="49">
        <f>SUM(D47:D53)</f>
        <v>19</v>
      </c>
      <c r="J53" s="49"/>
    </row>
    <row r="54" spans="1:14" x14ac:dyDescent="0.25">
      <c r="A54" s="39"/>
      <c r="B54" s="144">
        <v>12</v>
      </c>
      <c r="C54" s="372" t="s">
        <v>96</v>
      </c>
      <c r="D54" s="87">
        <v>3</v>
      </c>
      <c r="E54" s="594" t="s">
        <v>95</v>
      </c>
      <c r="J54" s="49"/>
    </row>
    <row r="55" spans="1:14" x14ac:dyDescent="0.25">
      <c r="A55" s="39"/>
      <c r="B55" s="144">
        <v>13</v>
      </c>
      <c r="C55" s="372" t="s">
        <v>97</v>
      </c>
      <c r="D55" s="87">
        <v>3</v>
      </c>
      <c r="E55" s="595"/>
      <c r="J55" s="49"/>
    </row>
    <row r="56" spans="1:14" x14ac:dyDescent="0.25">
      <c r="A56" s="39"/>
      <c r="B56" s="144">
        <v>14</v>
      </c>
      <c r="C56" s="372" t="s">
        <v>98</v>
      </c>
      <c r="D56" s="87">
        <v>3</v>
      </c>
      <c r="E56" s="596"/>
      <c r="F56" s="49">
        <f>SUM(D54:D56)</f>
        <v>9</v>
      </c>
      <c r="J56" s="49"/>
    </row>
    <row r="57" spans="1:14" x14ac:dyDescent="0.25">
      <c r="A57" s="39"/>
      <c r="B57" s="589" t="s">
        <v>61</v>
      </c>
      <c r="C57" s="589"/>
      <c r="D57" s="51">
        <f>SUM(D43:D56)</f>
        <v>36</v>
      </c>
      <c r="E57" s="33"/>
      <c r="I57" s="629"/>
      <c r="J57" s="49">
        <f>D57+K38</f>
        <v>145</v>
      </c>
    </row>
    <row r="58" spans="1:14" x14ac:dyDescent="0.25">
      <c r="A58" s="39"/>
      <c r="B58" s="54"/>
      <c r="C58" s="367"/>
      <c r="D58" s="2"/>
      <c r="E58" s="2"/>
      <c r="J58" s="49"/>
    </row>
  </sheetData>
  <mergeCells count="8">
    <mergeCell ref="N6:O6"/>
    <mergeCell ref="A1:K1"/>
    <mergeCell ref="B57:C57"/>
    <mergeCell ref="E47:E53"/>
    <mergeCell ref="C39:F39"/>
    <mergeCell ref="C40:F40"/>
    <mergeCell ref="E54:E56"/>
    <mergeCell ref="E43:E46"/>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zoomScale="85" zoomScaleNormal="85" zoomScalePageLayoutView="80" workbookViewId="0">
      <pane ySplit="3" topLeftCell="A19" activePane="bottomLeft" state="frozen"/>
      <selection activeCell="F1" sqref="F1"/>
      <selection pane="bottomLeft" activeCell="G25" sqref="G25"/>
    </sheetView>
  </sheetViews>
  <sheetFormatPr defaultColWidth="10.28515625" defaultRowHeight="20.25" x14ac:dyDescent="0.25"/>
  <cols>
    <col min="1" max="1" width="25" style="93" customWidth="1"/>
    <col min="2" max="2" width="7.28515625" style="92" customWidth="1"/>
    <col min="3" max="3" width="28.42578125" style="93" customWidth="1"/>
    <col min="4" max="4" width="9.85546875" style="92" customWidth="1"/>
    <col min="5" max="5" width="36.85546875" style="93" customWidth="1"/>
    <col min="6" max="6" width="6.7109375" style="92" customWidth="1"/>
    <col min="7" max="7" width="30.7109375" style="93" customWidth="1"/>
    <col min="8" max="8" width="7" style="92" customWidth="1"/>
    <col min="9" max="9" width="32.42578125" style="93" customWidth="1"/>
    <col min="10" max="10" width="8" style="92" customWidth="1"/>
    <col min="11" max="11" width="40.7109375" style="93" customWidth="1"/>
    <col min="12" max="12" width="6.85546875" style="92" customWidth="1"/>
    <col min="13" max="13" width="21.7109375" style="93" customWidth="1"/>
    <col min="14" max="14" width="6.7109375" style="92" customWidth="1"/>
    <col min="15" max="15" width="25.140625" style="93" customWidth="1"/>
    <col min="16" max="16" width="10.28515625" style="92"/>
    <col min="17" max="16384" width="10.28515625" style="93"/>
  </cols>
  <sheetData>
    <row r="1" spans="1:16" ht="35.25" customHeight="1" x14ac:dyDescent="0.25">
      <c r="A1" s="600" t="s">
        <v>65</v>
      </c>
      <c r="B1" s="600"/>
      <c r="C1" s="600"/>
      <c r="D1" s="600"/>
      <c r="E1" s="600"/>
      <c r="F1" s="600"/>
      <c r="G1" s="600"/>
      <c r="H1" s="600"/>
      <c r="I1" s="600"/>
      <c r="J1" s="600"/>
      <c r="K1" s="600"/>
      <c r="L1" s="600"/>
      <c r="M1" s="600"/>
      <c r="N1" s="600"/>
      <c r="O1" s="600"/>
    </row>
    <row r="2" spans="1:16" ht="18" customHeight="1" x14ac:dyDescent="0.25"/>
    <row r="3" spans="1:16" ht="31.5" customHeight="1" x14ac:dyDescent="0.25">
      <c r="A3" s="80" t="s">
        <v>66</v>
      </c>
      <c r="B3" s="80"/>
      <c r="C3" s="80" t="s">
        <v>67</v>
      </c>
      <c r="D3" s="81"/>
      <c r="E3" s="80" t="s">
        <v>68</v>
      </c>
      <c r="F3" s="80"/>
      <c r="G3" s="80" t="s">
        <v>69</v>
      </c>
      <c r="H3" s="80"/>
      <c r="I3" s="80" t="s">
        <v>70</v>
      </c>
      <c r="J3" s="80"/>
      <c r="K3" s="80" t="s">
        <v>71</v>
      </c>
      <c r="L3" s="80"/>
      <c r="M3" s="80" t="s">
        <v>72</v>
      </c>
      <c r="N3" s="80"/>
      <c r="O3" s="80" t="s">
        <v>73</v>
      </c>
      <c r="P3" s="82"/>
    </row>
    <row r="4" spans="1:16" s="94" customFormat="1" ht="31.5" customHeight="1" x14ac:dyDescent="0.25">
      <c r="A4" s="80"/>
      <c r="B4" s="80"/>
      <c r="C4" s="80"/>
      <c r="D4" s="80"/>
      <c r="E4" s="80"/>
      <c r="F4" s="80"/>
      <c r="G4" s="80"/>
      <c r="H4" s="80"/>
      <c r="I4" s="80"/>
      <c r="J4" s="80"/>
      <c r="K4" s="80"/>
      <c r="L4" s="80"/>
      <c r="M4" s="80"/>
      <c r="N4" s="80"/>
      <c r="O4" s="80"/>
      <c r="P4" s="82"/>
    </row>
    <row r="5" spans="1:16" s="96" customFormat="1" ht="31.5" customHeight="1" x14ac:dyDescent="0.25">
      <c r="A5" s="212" t="s">
        <v>280</v>
      </c>
      <c r="B5" s="213">
        <v>2</v>
      </c>
      <c r="C5" s="212" t="s">
        <v>281</v>
      </c>
      <c r="D5" s="213">
        <v>2</v>
      </c>
      <c r="E5" s="214" t="s">
        <v>229</v>
      </c>
      <c r="F5" s="216">
        <v>2</v>
      </c>
      <c r="G5" s="214" t="s">
        <v>230</v>
      </c>
      <c r="H5" s="216">
        <v>2</v>
      </c>
      <c r="I5" s="217" t="s">
        <v>278</v>
      </c>
      <c r="J5" s="217">
        <v>2</v>
      </c>
      <c r="K5" s="217" t="s">
        <v>3</v>
      </c>
      <c r="L5" s="216">
        <v>3</v>
      </c>
      <c r="M5" s="217" t="s">
        <v>4</v>
      </c>
      <c r="N5" s="218">
        <v>6</v>
      </c>
      <c r="O5" s="380" t="s">
        <v>161</v>
      </c>
      <c r="P5" s="381">
        <v>3</v>
      </c>
    </row>
    <row r="6" spans="1:16" s="96" customFormat="1" ht="31.5" customHeight="1" x14ac:dyDescent="0.25">
      <c r="A6" s="212" t="s">
        <v>269</v>
      </c>
      <c r="B6" s="213">
        <v>2</v>
      </c>
      <c r="C6" s="389" t="s">
        <v>228</v>
      </c>
      <c r="D6" s="390">
        <v>2</v>
      </c>
      <c r="E6" s="254" t="s">
        <v>234</v>
      </c>
      <c r="F6" s="256">
        <v>6</v>
      </c>
      <c r="G6" s="257" t="s">
        <v>236</v>
      </c>
      <c r="H6" s="256">
        <v>6</v>
      </c>
      <c r="I6" s="257" t="s">
        <v>261</v>
      </c>
      <c r="J6" s="256">
        <v>2</v>
      </c>
      <c r="K6" s="258" t="s">
        <v>237</v>
      </c>
      <c r="L6" s="259">
        <v>4</v>
      </c>
      <c r="M6" s="258" t="s">
        <v>238</v>
      </c>
      <c r="N6" s="259">
        <v>4</v>
      </c>
      <c r="O6" s="380" t="s">
        <v>162</v>
      </c>
      <c r="P6" s="381">
        <v>3</v>
      </c>
    </row>
    <row r="7" spans="1:16" s="96" customFormat="1" ht="31.5" x14ac:dyDescent="0.25">
      <c r="A7" s="214" t="s">
        <v>227</v>
      </c>
      <c r="B7" s="215">
        <v>2</v>
      </c>
      <c r="C7" s="254" t="s">
        <v>233</v>
      </c>
      <c r="D7" s="255">
        <v>6</v>
      </c>
      <c r="E7" s="254" t="s">
        <v>251</v>
      </c>
      <c r="F7" s="256">
        <v>6</v>
      </c>
      <c r="G7" s="223" t="s">
        <v>246</v>
      </c>
      <c r="H7" s="267">
        <v>3</v>
      </c>
      <c r="I7" s="258" t="s">
        <v>263</v>
      </c>
      <c r="J7" s="259">
        <v>3</v>
      </c>
      <c r="K7" s="223" t="s">
        <v>268</v>
      </c>
      <c r="L7" s="267">
        <v>2</v>
      </c>
      <c r="M7" s="223" t="s">
        <v>242</v>
      </c>
      <c r="N7" s="267">
        <v>4</v>
      </c>
      <c r="O7" s="211"/>
      <c r="P7" s="97"/>
    </row>
    <row r="8" spans="1:16" s="96" customFormat="1" x14ac:dyDescent="0.25">
      <c r="A8" s="214" t="s">
        <v>231</v>
      </c>
      <c r="B8" s="215">
        <v>2</v>
      </c>
      <c r="C8" s="223" t="s">
        <v>271</v>
      </c>
      <c r="D8" s="267">
        <v>3</v>
      </c>
      <c r="E8" s="223" t="s">
        <v>274</v>
      </c>
      <c r="F8" s="267">
        <v>3</v>
      </c>
      <c r="G8" s="258" t="s">
        <v>262</v>
      </c>
      <c r="H8" s="259">
        <v>6</v>
      </c>
      <c r="I8" s="258" t="s">
        <v>264</v>
      </c>
      <c r="J8" s="259">
        <v>3</v>
      </c>
      <c r="K8" s="258" t="s">
        <v>267</v>
      </c>
      <c r="L8" s="259">
        <v>3</v>
      </c>
      <c r="M8" s="380" t="s">
        <v>160</v>
      </c>
      <c r="N8" s="381">
        <v>3</v>
      </c>
      <c r="O8" s="211"/>
      <c r="P8" s="97"/>
    </row>
    <row r="9" spans="1:16" s="96" customFormat="1" ht="39.75" customHeight="1" x14ac:dyDescent="0.25">
      <c r="A9" s="254" t="s">
        <v>232</v>
      </c>
      <c r="B9" s="255">
        <v>4</v>
      </c>
      <c r="C9" s="257" t="s">
        <v>250</v>
      </c>
      <c r="D9" s="256">
        <v>2</v>
      </c>
      <c r="E9" s="260" t="s">
        <v>275</v>
      </c>
      <c r="F9" s="263">
        <v>3</v>
      </c>
      <c r="G9" s="262" t="s">
        <v>446</v>
      </c>
      <c r="H9" s="263">
        <v>3</v>
      </c>
      <c r="I9" s="258" t="s">
        <v>266</v>
      </c>
      <c r="J9" s="259">
        <v>2</v>
      </c>
      <c r="K9" s="258" t="s">
        <v>265</v>
      </c>
      <c r="L9" s="259">
        <v>3</v>
      </c>
      <c r="M9" s="262" t="s">
        <v>279</v>
      </c>
      <c r="N9" s="263">
        <v>2</v>
      </c>
      <c r="O9" s="211"/>
      <c r="P9" s="97"/>
    </row>
    <row r="10" spans="1:16" s="96" customFormat="1" ht="31.5" customHeight="1" x14ac:dyDescent="0.25">
      <c r="A10" s="254" t="s">
        <v>235</v>
      </c>
      <c r="B10" s="255">
        <v>3</v>
      </c>
      <c r="C10" s="223" t="s">
        <v>272</v>
      </c>
      <c r="D10" s="267">
        <v>3</v>
      </c>
      <c r="E10" s="268"/>
      <c r="F10" s="268"/>
      <c r="G10" s="268"/>
      <c r="H10" s="268"/>
      <c r="I10" s="258" t="s">
        <v>257</v>
      </c>
      <c r="J10" s="259">
        <v>2</v>
      </c>
      <c r="K10" s="258" t="s">
        <v>277</v>
      </c>
      <c r="L10" s="259">
        <v>4</v>
      </c>
      <c r="O10" s="98"/>
      <c r="P10" s="97"/>
    </row>
    <row r="11" spans="1:16" s="96" customFormat="1" ht="31.5" x14ac:dyDescent="0.25">
      <c r="A11" s="254" t="s">
        <v>249</v>
      </c>
      <c r="B11" s="255">
        <v>3</v>
      </c>
      <c r="C11" s="262" t="s">
        <v>273</v>
      </c>
      <c r="D11" s="263">
        <v>2</v>
      </c>
      <c r="E11" s="129"/>
      <c r="F11" s="130"/>
      <c r="G11" s="129"/>
      <c r="H11" s="130"/>
      <c r="I11" s="262" t="s">
        <v>444</v>
      </c>
      <c r="J11" s="263">
        <v>6</v>
      </c>
      <c r="K11" s="262" t="s">
        <v>330</v>
      </c>
      <c r="L11" s="263">
        <v>1</v>
      </c>
      <c r="M11" s="98"/>
      <c r="N11" s="97"/>
      <c r="O11" s="98"/>
      <c r="P11" s="97"/>
    </row>
    <row r="12" spans="1:16" s="96" customFormat="1" ht="31.5" customHeight="1" x14ac:dyDescent="0.25">
      <c r="A12" s="260" t="s">
        <v>270</v>
      </c>
      <c r="B12" s="261">
        <v>2</v>
      </c>
      <c r="E12" s="90"/>
      <c r="F12" s="130"/>
      <c r="G12" s="129"/>
      <c r="H12" s="130"/>
      <c r="I12" s="268"/>
      <c r="J12" s="268"/>
      <c r="K12" s="268"/>
      <c r="L12" s="268"/>
      <c r="M12" s="98"/>
      <c r="N12" s="97"/>
      <c r="O12" s="98"/>
      <c r="P12" s="97"/>
    </row>
    <row r="13" spans="1:16" s="96" customFormat="1" ht="31.5" customHeight="1" x14ac:dyDescent="0.25">
      <c r="A13" s="129"/>
      <c r="B13" s="130"/>
      <c r="C13" s="78"/>
      <c r="D13" s="79"/>
      <c r="E13" s="90"/>
      <c r="F13" s="95"/>
      <c r="G13" s="90"/>
      <c r="H13" s="95"/>
      <c r="I13" s="129"/>
      <c r="J13" s="129"/>
      <c r="K13" s="90"/>
      <c r="L13" s="91"/>
      <c r="M13" s="99"/>
      <c r="N13" s="91"/>
      <c r="O13" s="99"/>
      <c r="P13" s="97"/>
    </row>
    <row r="14" spans="1:16" s="123" customFormat="1" ht="31.5" customHeight="1" x14ac:dyDescent="0.25">
      <c r="B14" s="100">
        <f>SUM(B7:B13)</f>
        <v>16</v>
      </c>
      <c r="C14" s="101"/>
      <c r="D14" s="100">
        <f>SUM(D5:D13)</f>
        <v>20</v>
      </c>
      <c r="E14" s="102"/>
      <c r="F14" s="103">
        <f>SUM(F5:F12)</f>
        <v>20</v>
      </c>
      <c r="G14" s="101"/>
      <c r="H14" s="103">
        <f>SUM(H5:H12)</f>
        <v>20</v>
      </c>
      <c r="I14" s="124"/>
      <c r="J14" s="125">
        <f>SUM(J5:J13)</f>
        <v>20</v>
      </c>
      <c r="K14" s="124"/>
      <c r="L14" s="126">
        <f>SUM(L5:L13)</f>
        <v>20</v>
      </c>
      <c r="M14" s="124"/>
      <c r="N14" s="125">
        <f>SUM(N5:N13)</f>
        <v>19</v>
      </c>
      <c r="O14" s="127"/>
      <c r="P14" s="128">
        <f>SUM(P5:P13)</f>
        <v>6</v>
      </c>
    </row>
    <row r="15" spans="1:16" ht="31.5" customHeight="1" x14ac:dyDescent="0.25">
      <c r="C15" s="102"/>
      <c r="D15" s="106"/>
      <c r="E15" s="102"/>
      <c r="F15" s="106"/>
      <c r="G15" s="101"/>
      <c r="H15" s="107"/>
      <c r="I15" s="104"/>
      <c r="J15" s="104"/>
      <c r="K15" s="104"/>
      <c r="L15" s="108"/>
      <c r="M15" s="104"/>
      <c r="N15" s="104"/>
      <c r="O15" s="105"/>
    </row>
    <row r="16" spans="1:16" x14ac:dyDescent="0.25">
      <c r="C16" s="102"/>
      <c r="D16" s="106"/>
      <c r="E16" s="102"/>
      <c r="F16" s="106"/>
      <c r="G16" s="101"/>
      <c r="H16" s="107"/>
      <c r="I16" s="104"/>
      <c r="J16" s="104"/>
      <c r="K16" s="104"/>
      <c r="L16" s="108"/>
      <c r="M16" s="104"/>
      <c r="N16" s="104"/>
      <c r="O16" s="105"/>
    </row>
    <row r="17" spans="1:13" x14ac:dyDescent="0.25">
      <c r="G17" s="134"/>
    </row>
    <row r="18" spans="1:13" x14ac:dyDescent="0.25">
      <c r="G18" s="134"/>
    </row>
    <row r="19" spans="1:13" x14ac:dyDescent="0.25">
      <c r="B19" s="601" t="s">
        <v>74</v>
      </c>
      <c r="C19" s="601"/>
      <c r="G19" s="155"/>
    </row>
    <row r="20" spans="1:13" x14ac:dyDescent="0.25">
      <c r="B20" s="109"/>
      <c r="C20" s="110"/>
      <c r="G20" s="134"/>
    </row>
    <row r="21" spans="1:13" x14ac:dyDescent="0.25">
      <c r="B21" s="111"/>
      <c r="C21" s="112"/>
      <c r="D21" s="111" t="s">
        <v>1</v>
      </c>
      <c r="E21" s="111" t="s">
        <v>75</v>
      </c>
    </row>
    <row r="22" spans="1:13" x14ac:dyDescent="0.2">
      <c r="B22" s="113"/>
      <c r="C22" s="135" t="s">
        <v>76</v>
      </c>
      <c r="D22" s="136">
        <f>SUM(B14,D14,F14,H14,J14,L14,N14,P14)</f>
        <v>141</v>
      </c>
      <c r="E22" s="137" t="s">
        <v>363</v>
      </c>
      <c r="H22" s="114">
        <v>1</v>
      </c>
      <c r="I22" s="77" t="s">
        <v>77</v>
      </c>
      <c r="J22" s="115"/>
      <c r="K22" s="131" t="s">
        <v>94</v>
      </c>
      <c r="L22" s="131" t="s">
        <v>1</v>
      </c>
      <c r="M22" s="131" t="s">
        <v>447</v>
      </c>
    </row>
    <row r="23" spans="1:13" ht="21" x14ac:dyDescent="0.35">
      <c r="B23" s="602" t="s">
        <v>78</v>
      </c>
      <c r="C23" s="116" t="s">
        <v>79</v>
      </c>
      <c r="D23" s="114">
        <v>8</v>
      </c>
      <c r="E23" s="116" t="s">
        <v>111</v>
      </c>
      <c r="H23" s="117">
        <v>2</v>
      </c>
      <c r="I23" s="77" t="s">
        <v>80</v>
      </c>
      <c r="K23" s="382" t="s">
        <v>448</v>
      </c>
      <c r="L23" s="379">
        <v>3</v>
      </c>
      <c r="M23" s="384">
        <v>7</v>
      </c>
    </row>
    <row r="24" spans="1:13" ht="21" x14ac:dyDescent="0.35">
      <c r="B24" s="602"/>
      <c r="C24" s="118" t="s">
        <v>89</v>
      </c>
      <c r="D24" s="117">
        <v>19</v>
      </c>
      <c r="E24" s="118" t="s">
        <v>364</v>
      </c>
      <c r="H24" s="119">
        <v>3</v>
      </c>
      <c r="I24" s="77" t="s">
        <v>81</v>
      </c>
      <c r="K24" s="383" t="s">
        <v>247</v>
      </c>
      <c r="L24" s="379">
        <v>3</v>
      </c>
      <c r="M24" s="384">
        <v>7</v>
      </c>
    </row>
    <row r="25" spans="1:13" ht="34.5" customHeight="1" x14ac:dyDescent="0.35">
      <c r="B25" s="602"/>
      <c r="C25" s="77"/>
      <c r="D25" s="113"/>
      <c r="E25" s="77"/>
      <c r="H25" s="120">
        <v>4</v>
      </c>
      <c r="I25" s="77" t="s">
        <v>82</v>
      </c>
      <c r="K25" s="383" t="s">
        <v>450</v>
      </c>
      <c r="L25" s="379">
        <v>3</v>
      </c>
      <c r="M25" s="384">
        <v>7</v>
      </c>
    </row>
    <row r="26" spans="1:13" ht="60.75" x14ac:dyDescent="0.35">
      <c r="B26" s="603"/>
      <c r="C26" s="77" t="s">
        <v>83</v>
      </c>
      <c r="D26" s="113">
        <v>90</v>
      </c>
      <c r="E26" s="77" t="s">
        <v>373</v>
      </c>
      <c r="F26" s="92" t="s">
        <v>372</v>
      </c>
      <c r="H26" s="121">
        <v>5</v>
      </c>
      <c r="I26" s="77" t="s">
        <v>84</v>
      </c>
      <c r="K26" s="382" t="s">
        <v>244</v>
      </c>
      <c r="L26" s="379">
        <v>3</v>
      </c>
      <c r="M26" s="384">
        <v>8</v>
      </c>
    </row>
    <row r="27" spans="1:13" ht="60.75" x14ac:dyDescent="0.35">
      <c r="B27" s="604"/>
      <c r="C27" s="77" t="s">
        <v>85</v>
      </c>
      <c r="D27" s="113">
        <v>28</v>
      </c>
      <c r="E27" s="77" t="s">
        <v>374</v>
      </c>
      <c r="F27" s="92" t="s">
        <v>371</v>
      </c>
      <c r="H27" s="133">
        <v>6</v>
      </c>
      <c r="I27" s="77" t="s">
        <v>86</v>
      </c>
      <c r="K27" s="382" t="s">
        <v>248</v>
      </c>
      <c r="L27" s="379">
        <v>3</v>
      </c>
      <c r="M27" s="384">
        <v>8</v>
      </c>
    </row>
    <row r="28" spans="1:13" ht="21" x14ac:dyDescent="0.35">
      <c r="B28" s="605"/>
      <c r="C28" s="135" t="s">
        <v>93</v>
      </c>
      <c r="D28" s="136">
        <f>SUM(D23:D27)</f>
        <v>145</v>
      </c>
      <c r="E28" s="135" t="s">
        <v>363</v>
      </c>
      <c r="K28" s="383" t="s">
        <v>449</v>
      </c>
      <c r="L28" s="379">
        <v>3</v>
      </c>
      <c r="M28" s="384">
        <v>8</v>
      </c>
    </row>
    <row r="29" spans="1:13" x14ac:dyDescent="0.25">
      <c r="K29" s="132" t="s">
        <v>451</v>
      </c>
      <c r="L29" s="132">
        <f>SUM(L23:L28)</f>
        <v>18</v>
      </c>
    </row>
    <row r="30" spans="1:13" x14ac:dyDescent="0.2">
      <c r="K30" s="132" t="s">
        <v>109</v>
      </c>
      <c r="L30" s="131">
        <v>9</v>
      </c>
    </row>
    <row r="31" spans="1:13" ht="76.5" customHeight="1" x14ac:dyDescent="0.25">
      <c r="B31" s="606" t="s">
        <v>402</v>
      </c>
      <c r="C31" s="606"/>
      <c r="D31" s="606"/>
      <c r="E31" s="606"/>
    </row>
    <row r="32" spans="1:13" ht="47.25" x14ac:dyDescent="0.25">
      <c r="A32" s="122"/>
      <c r="B32" s="101" t="s">
        <v>0</v>
      </c>
      <c r="C32" s="101" t="s">
        <v>54</v>
      </c>
      <c r="D32" s="101" t="s">
        <v>365</v>
      </c>
      <c r="E32" s="101" t="s">
        <v>366</v>
      </c>
      <c r="F32" s="101" t="s">
        <v>367</v>
      </c>
      <c r="G32" s="101" t="s">
        <v>452</v>
      </c>
    </row>
    <row r="33" spans="1:9" x14ac:dyDescent="0.25">
      <c r="A33" s="122"/>
      <c r="B33" s="222" t="s">
        <v>283</v>
      </c>
      <c r="C33" s="385" t="s">
        <v>271</v>
      </c>
      <c r="D33" s="386">
        <v>3</v>
      </c>
      <c r="E33" s="265" t="s">
        <v>369</v>
      </c>
      <c r="F33" s="266">
        <v>1</v>
      </c>
      <c r="G33" s="388">
        <v>2</v>
      </c>
    </row>
    <row r="34" spans="1:9" x14ac:dyDescent="0.25">
      <c r="A34" s="122"/>
      <c r="B34" s="222" t="s">
        <v>284</v>
      </c>
      <c r="C34" s="387" t="s">
        <v>274</v>
      </c>
      <c r="D34" s="386">
        <v>3</v>
      </c>
      <c r="E34" s="265" t="s">
        <v>369</v>
      </c>
      <c r="F34" s="266">
        <v>1</v>
      </c>
      <c r="G34" s="266">
        <v>3</v>
      </c>
      <c r="I34" s="122"/>
    </row>
    <row r="35" spans="1:9" x14ac:dyDescent="0.25">
      <c r="B35" s="222" t="s">
        <v>285</v>
      </c>
      <c r="C35" s="387" t="s">
        <v>242</v>
      </c>
      <c r="D35" s="386">
        <v>4</v>
      </c>
      <c r="E35" s="224" t="s">
        <v>368</v>
      </c>
      <c r="F35" s="266">
        <v>4</v>
      </c>
      <c r="G35" s="266">
        <v>7</v>
      </c>
    </row>
    <row r="36" spans="1:9" x14ac:dyDescent="0.25">
      <c r="B36" s="222" t="s">
        <v>286</v>
      </c>
      <c r="C36" s="387" t="s">
        <v>375</v>
      </c>
      <c r="D36" s="386">
        <v>3</v>
      </c>
      <c r="E36" s="224" t="s">
        <v>369</v>
      </c>
      <c r="F36" s="266">
        <v>1</v>
      </c>
      <c r="G36" s="266">
        <v>8</v>
      </c>
    </row>
    <row r="37" spans="1:9" x14ac:dyDescent="0.25">
      <c r="B37" s="222" t="s">
        <v>378</v>
      </c>
      <c r="C37" s="387" t="s">
        <v>272</v>
      </c>
      <c r="D37" s="386">
        <v>3</v>
      </c>
      <c r="E37" s="224" t="s">
        <v>369</v>
      </c>
      <c r="F37" s="266">
        <v>1</v>
      </c>
      <c r="G37" s="266">
        <v>2</v>
      </c>
    </row>
    <row r="38" spans="1:9" x14ac:dyDescent="0.25">
      <c r="B38" s="222" t="s">
        <v>379</v>
      </c>
      <c r="C38" s="387" t="s">
        <v>246</v>
      </c>
      <c r="D38" s="386">
        <v>3</v>
      </c>
      <c r="E38" s="224" t="s">
        <v>369</v>
      </c>
      <c r="F38" s="266">
        <v>1</v>
      </c>
      <c r="G38" s="266">
        <v>4</v>
      </c>
    </row>
    <row r="39" spans="1:9" x14ac:dyDescent="0.25">
      <c r="B39" s="222" t="s">
        <v>380</v>
      </c>
      <c r="C39" s="387" t="s">
        <v>268</v>
      </c>
      <c r="D39" s="386">
        <v>2</v>
      </c>
      <c r="E39" s="224" t="s">
        <v>369</v>
      </c>
      <c r="F39" s="266">
        <v>1</v>
      </c>
      <c r="G39" s="266">
        <v>6</v>
      </c>
    </row>
    <row r="40" spans="1:9" x14ac:dyDescent="0.25">
      <c r="B40" s="222" t="s">
        <v>381</v>
      </c>
      <c r="C40" s="387" t="s">
        <v>376</v>
      </c>
      <c r="D40" s="386">
        <v>3</v>
      </c>
      <c r="E40" s="224" t="s">
        <v>368</v>
      </c>
      <c r="F40" s="266">
        <v>3</v>
      </c>
      <c r="G40" s="266">
        <v>7</v>
      </c>
    </row>
    <row r="41" spans="1:9" x14ac:dyDescent="0.25">
      <c r="B41" s="222" t="s">
        <v>382</v>
      </c>
      <c r="C41" s="387" t="s">
        <v>377</v>
      </c>
      <c r="D41" s="386">
        <v>3</v>
      </c>
      <c r="E41" s="265" t="s">
        <v>369</v>
      </c>
      <c r="F41" s="266">
        <v>1</v>
      </c>
      <c r="G41" s="266">
        <v>8</v>
      </c>
    </row>
    <row r="42" spans="1:9" x14ac:dyDescent="0.25">
      <c r="C42" s="92"/>
      <c r="D42" s="266">
        <f>SUM(D33:D41)</f>
        <v>27</v>
      </c>
      <c r="E42" s="266"/>
      <c r="F42" s="266">
        <f t="shared" ref="F42" si="0">SUM(F33:F41)</f>
        <v>14</v>
      </c>
    </row>
    <row r="43" spans="1:9" x14ac:dyDescent="0.25">
      <c r="F43" s="264" t="s">
        <v>370</v>
      </c>
    </row>
  </sheetData>
  <mergeCells count="5">
    <mergeCell ref="A1:O1"/>
    <mergeCell ref="B19:C19"/>
    <mergeCell ref="B23:B25"/>
    <mergeCell ref="B26:B28"/>
    <mergeCell ref="B31:E31"/>
  </mergeCells>
  <pageMargins left="0.25" right="0.25" top="0.75" bottom="0.75" header="0.3" footer="0.3"/>
  <pageSetup paperSize="9" orientation="landscape"/>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5"/>
  <sheetViews>
    <sheetView topLeftCell="A3" zoomScale="75" zoomScaleNormal="70" zoomScalePageLayoutView="70" workbookViewId="0">
      <pane ySplit="1" topLeftCell="A67" activePane="bottomLeft" state="frozen"/>
      <selection activeCell="A3" sqref="A3"/>
      <selection pane="bottomLeft" activeCell="A3" sqref="A3"/>
    </sheetView>
  </sheetViews>
  <sheetFormatPr defaultColWidth="10.28515625" defaultRowHeight="15" x14ac:dyDescent="0.25"/>
  <cols>
    <col min="1" max="1" width="5" style="151" customWidth="1"/>
    <col min="2" max="2" width="25.85546875" style="156" customWidth="1"/>
    <col min="3" max="3" width="7.140625" style="151" customWidth="1"/>
    <col min="4" max="7" width="12.7109375" style="158" customWidth="1"/>
    <col min="8" max="8" width="13.140625" style="158" customWidth="1"/>
    <col min="9" max="13" width="12.7109375" style="158" customWidth="1"/>
    <col min="14" max="14" width="22.42578125" style="158" customWidth="1"/>
    <col min="15" max="15" width="11.7109375" style="158" customWidth="1"/>
    <col min="16" max="16" width="32.85546875" style="158" customWidth="1"/>
    <col min="17" max="17" width="12.7109375" style="158" customWidth="1"/>
    <col min="18" max="18" width="15.42578125" style="158" customWidth="1"/>
    <col min="19" max="19" width="12.7109375" style="158" customWidth="1"/>
    <col min="20" max="20" width="18.42578125" style="158" customWidth="1"/>
    <col min="21" max="21" width="14.28515625" style="158" customWidth="1"/>
    <col min="22" max="22" width="13.42578125" style="158" customWidth="1"/>
    <col min="23" max="241" width="10.28515625" style="148"/>
    <col min="242" max="242" width="6.85546875" style="148" customWidth="1"/>
    <col min="243" max="243" width="39.85546875" style="148" customWidth="1"/>
    <col min="244" max="244" width="6" style="148" customWidth="1"/>
    <col min="245" max="245" width="12.28515625" style="148" customWidth="1"/>
    <col min="246" max="246" width="11.85546875" style="148" customWidth="1"/>
    <col min="247" max="247" width="12.42578125" style="148" customWidth="1"/>
    <col min="248" max="248" width="11.42578125" style="148" customWidth="1"/>
    <col min="249" max="249" width="12" style="148" customWidth="1"/>
    <col min="250" max="252" width="12.42578125" style="148" customWidth="1"/>
    <col min="253" max="253" width="11.7109375" style="148" customWidth="1"/>
    <col min="254" max="254" width="12" style="148" customWidth="1"/>
    <col min="255" max="255" width="12.42578125" style="148" customWidth="1"/>
    <col min="256" max="256" width="15.42578125" style="148" customWidth="1"/>
    <col min="257" max="257" width="14.28515625" style="148" customWidth="1"/>
    <col min="258" max="258" width="15.7109375" style="148" customWidth="1"/>
    <col min="259" max="259" width="14.28515625" style="148" customWidth="1"/>
    <col min="260" max="260" width="12.7109375" style="148" customWidth="1"/>
    <col min="261" max="264" width="13.28515625" style="148" customWidth="1"/>
    <col min="265" max="497" width="10.28515625" style="148"/>
    <col min="498" max="498" width="6.85546875" style="148" customWidth="1"/>
    <col min="499" max="499" width="39.85546875" style="148" customWidth="1"/>
    <col min="500" max="500" width="6" style="148" customWidth="1"/>
    <col min="501" max="501" width="12.28515625" style="148" customWidth="1"/>
    <col min="502" max="502" width="11.85546875" style="148" customWidth="1"/>
    <col min="503" max="503" width="12.42578125" style="148" customWidth="1"/>
    <col min="504" max="504" width="11.42578125" style="148" customWidth="1"/>
    <col min="505" max="505" width="12" style="148" customWidth="1"/>
    <col min="506" max="508" width="12.42578125" style="148" customWidth="1"/>
    <col min="509" max="509" width="11.7109375" style="148" customWidth="1"/>
    <col min="510" max="510" width="12" style="148" customWidth="1"/>
    <col min="511" max="511" width="12.42578125" style="148" customWidth="1"/>
    <col min="512" max="512" width="15.42578125" style="148" customWidth="1"/>
    <col min="513" max="513" width="14.28515625" style="148" customWidth="1"/>
    <col min="514" max="514" width="15.7109375" style="148" customWidth="1"/>
    <col min="515" max="515" width="14.28515625" style="148" customWidth="1"/>
    <col min="516" max="516" width="12.7109375" style="148" customWidth="1"/>
    <col min="517" max="520" width="13.28515625" style="148" customWidth="1"/>
    <col min="521" max="753" width="10.28515625" style="148"/>
    <col min="754" max="754" width="6.85546875" style="148" customWidth="1"/>
    <col min="755" max="755" width="39.85546875" style="148" customWidth="1"/>
    <col min="756" max="756" width="6" style="148" customWidth="1"/>
    <col min="757" max="757" width="12.28515625" style="148" customWidth="1"/>
    <col min="758" max="758" width="11.85546875" style="148" customWidth="1"/>
    <col min="759" max="759" width="12.42578125" style="148" customWidth="1"/>
    <col min="760" max="760" width="11.42578125" style="148" customWidth="1"/>
    <col min="761" max="761" width="12" style="148" customWidth="1"/>
    <col min="762" max="764" width="12.42578125" style="148" customWidth="1"/>
    <col min="765" max="765" width="11.7109375" style="148" customWidth="1"/>
    <col min="766" max="766" width="12" style="148" customWidth="1"/>
    <col min="767" max="767" width="12.42578125" style="148" customWidth="1"/>
    <col min="768" max="768" width="15.42578125" style="148" customWidth="1"/>
    <col min="769" max="769" width="14.28515625" style="148" customWidth="1"/>
    <col min="770" max="770" width="15.7109375" style="148" customWidth="1"/>
    <col min="771" max="771" width="14.28515625" style="148" customWidth="1"/>
    <col min="772" max="772" width="12.7109375" style="148" customWidth="1"/>
    <col min="773" max="776" width="13.28515625" style="148" customWidth="1"/>
    <col min="777" max="1009" width="10.28515625" style="148"/>
    <col min="1010" max="1010" width="6.85546875" style="148" customWidth="1"/>
    <col min="1011" max="1011" width="39.85546875" style="148" customWidth="1"/>
    <col min="1012" max="1012" width="6" style="148" customWidth="1"/>
    <col min="1013" max="1013" width="12.28515625" style="148" customWidth="1"/>
    <col min="1014" max="1014" width="11.85546875" style="148" customWidth="1"/>
    <col min="1015" max="1015" width="12.42578125" style="148" customWidth="1"/>
    <col min="1016" max="1016" width="11.42578125" style="148" customWidth="1"/>
    <col min="1017" max="1017" width="12" style="148" customWidth="1"/>
    <col min="1018" max="1020" width="12.42578125" style="148" customWidth="1"/>
    <col min="1021" max="1021" width="11.7109375" style="148" customWidth="1"/>
    <col min="1022" max="1022" width="12" style="148" customWidth="1"/>
    <col min="1023" max="1023" width="12.42578125" style="148" customWidth="1"/>
    <col min="1024" max="1024" width="15.42578125" style="148" customWidth="1"/>
    <col min="1025" max="1025" width="14.28515625" style="148" customWidth="1"/>
    <col min="1026" max="1026" width="15.7109375" style="148" customWidth="1"/>
    <col min="1027" max="1027" width="14.28515625" style="148" customWidth="1"/>
    <col min="1028" max="1028" width="12.7109375" style="148" customWidth="1"/>
    <col min="1029" max="1032" width="13.28515625" style="148" customWidth="1"/>
    <col min="1033" max="1265" width="10.28515625" style="148"/>
    <col min="1266" max="1266" width="6.85546875" style="148" customWidth="1"/>
    <col min="1267" max="1267" width="39.85546875" style="148" customWidth="1"/>
    <col min="1268" max="1268" width="6" style="148" customWidth="1"/>
    <col min="1269" max="1269" width="12.28515625" style="148" customWidth="1"/>
    <col min="1270" max="1270" width="11.85546875" style="148" customWidth="1"/>
    <col min="1271" max="1271" width="12.42578125" style="148" customWidth="1"/>
    <col min="1272" max="1272" width="11.42578125" style="148" customWidth="1"/>
    <col min="1273" max="1273" width="12" style="148" customWidth="1"/>
    <col min="1274" max="1276" width="12.42578125" style="148" customWidth="1"/>
    <col min="1277" max="1277" width="11.7109375" style="148" customWidth="1"/>
    <col min="1278" max="1278" width="12" style="148" customWidth="1"/>
    <col min="1279" max="1279" width="12.42578125" style="148" customWidth="1"/>
    <col min="1280" max="1280" width="15.42578125" style="148" customWidth="1"/>
    <col min="1281" max="1281" width="14.28515625" style="148" customWidth="1"/>
    <col min="1282" max="1282" width="15.7109375" style="148" customWidth="1"/>
    <col min="1283" max="1283" width="14.28515625" style="148" customWidth="1"/>
    <col min="1284" max="1284" width="12.7109375" style="148" customWidth="1"/>
    <col min="1285" max="1288" width="13.28515625" style="148" customWidth="1"/>
    <col min="1289" max="1521" width="10.28515625" style="148"/>
    <col min="1522" max="1522" width="6.85546875" style="148" customWidth="1"/>
    <col min="1523" max="1523" width="39.85546875" style="148" customWidth="1"/>
    <col min="1524" max="1524" width="6" style="148" customWidth="1"/>
    <col min="1525" max="1525" width="12.28515625" style="148" customWidth="1"/>
    <col min="1526" max="1526" width="11.85546875" style="148" customWidth="1"/>
    <col min="1527" max="1527" width="12.42578125" style="148" customWidth="1"/>
    <col min="1528" max="1528" width="11.42578125" style="148" customWidth="1"/>
    <col min="1529" max="1529" width="12" style="148" customWidth="1"/>
    <col min="1530" max="1532" width="12.42578125" style="148" customWidth="1"/>
    <col min="1533" max="1533" width="11.7109375" style="148" customWidth="1"/>
    <col min="1534" max="1534" width="12" style="148" customWidth="1"/>
    <col min="1535" max="1535" width="12.42578125" style="148" customWidth="1"/>
    <col min="1536" max="1536" width="15.42578125" style="148" customWidth="1"/>
    <col min="1537" max="1537" width="14.28515625" style="148" customWidth="1"/>
    <col min="1538" max="1538" width="15.7109375" style="148" customWidth="1"/>
    <col min="1539" max="1539" width="14.28515625" style="148" customWidth="1"/>
    <col min="1540" max="1540" width="12.7109375" style="148" customWidth="1"/>
    <col min="1541" max="1544" width="13.28515625" style="148" customWidth="1"/>
    <col min="1545" max="1777" width="10.28515625" style="148"/>
    <col min="1778" max="1778" width="6.85546875" style="148" customWidth="1"/>
    <col min="1779" max="1779" width="39.85546875" style="148" customWidth="1"/>
    <col min="1780" max="1780" width="6" style="148" customWidth="1"/>
    <col min="1781" max="1781" width="12.28515625" style="148" customWidth="1"/>
    <col min="1782" max="1782" width="11.85546875" style="148" customWidth="1"/>
    <col min="1783" max="1783" width="12.42578125" style="148" customWidth="1"/>
    <col min="1784" max="1784" width="11.42578125" style="148" customWidth="1"/>
    <col min="1785" max="1785" width="12" style="148" customWidth="1"/>
    <col min="1786" max="1788" width="12.42578125" style="148" customWidth="1"/>
    <col min="1789" max="1789" width="11.7109375" style="148" customWidth="1"/>
    <col min="1790" max="1790" width="12" style="148" customWidth="1"/>
    <col min="1791" max="1791" width="12.42578125" style="148" customWidth="1"/>
    <col min="1792" max="1792" width="15.42578125" style="148" customWidth="1"/>
    <col min="1793" max="1793" width="14.28515625" style="148" customWidth="1"/>
    <col min="1794" max="1794" width="15.7109375" style="148" customWidth="1"/>
    <col min="1795" max="1795" width="14.28515625" style="148" customWidth="1"/>
    <col min="1796" max="1796" width="12.7109375" style="148" customWidth="1"/>
    <col min="1797" max="1800" width="13.28515625" style="148" customWidth="1"/>
    <col min="1801" max="2033" width="10.28515625" style="148"/>
    <col min="2034" max="2034" width="6.85546875" style="148" customWidth="1"/>
    <col min="2035" max="2035" width="39.85546875" style="148" customWidth="1"/>
    <col min="2036" max="2036" width="6" style="148" customWidth="1"/>
    <col min="2037" max="2037" width="12.28515625" style="148" customWidth="1"/>
    <col min="2038" max="2038" width="11.85546875" style="148" customWidth="1"/>
    <col min="2039" max="2039" width="12.42578125" style="148" customWidth="1"/>
    <col min="2040" max="2040" width="11.42578125" style="148" customWidth="1"/>
    <col min="2041" max="2041" width="12" style="148" customWidth="1"/>
    <col min="2042" max="2044" width="12.42578125" style="148" customWidth="1"/>
    <col min="2045" max="2045" width="11.7109375" style="148" customWidth="1"/>
    <col min="2046" max="2046" width="12" style="148" customWidth="1"/>
    <col min="2047" max="2047" width="12.42578125" style="148" customWidth="1"/>
    <col min="2048" max="2048" width="15.42578125" style="148" customWidth="1"/>
    <col min="2049" max="2049" width="14.28515625" style="148" customWidth="1"/>
    <col min="2050" max="2050" width="15.7109375" style="148" customWidth="1"/>
    <col min="2051" max="2051" width="14.28515625" style="148" customWidth="1"/>
    <col min="2052" max="2052" width="12.7109375" style="148" customWidth="1"/>
    <col min="2053" max="2056" width="13.28515625" style="148" customWidth="1"/>
    <col min="2057" max="2289" width="10.28515625" style="148"/>
    <col min="2290" max="2290" width="6.85546875" style="148" customWidth="1"/>
    <col min="2291" max="2291" width="39.85546875" style="148" customWidth="1"/>
    <col min="2292" max="2292" width="6" style="148" customWidth="1"/>
    <col min="2293" max="2293" width="12.28515625" style="148" customWidth="1"/>
    <col min="2294" max="2294" width="11.85546875" style="148" customWidth="1"/>
    <col min="2295" max="2295" width="12.42578125" style="148" customWidth="1"/>
    <col min="2296" max="2296" width="11.42578125" style="148" customWidth="1"/>
    <col min="2297" max="2297" width="12" style="148" customWidth="1"/>
    <col min="2298" max="2300" width="12.42578125" style="148" customWidth="1"/>
    <col min="2301" max="2301" width="11.7109375" style="148" customWidth="1"/>
    <col min="2302" max="2302" width="12" style="148" customWidth="1"/>
    <col min="2303" max="2303" width="12.42578125" style="148" customWidth="1"/>
    <col min="2304" max="2304" width="15.42578125" style="148" customWidth="1"/>
    <col min="2305" max="2305" width="14.28515625" style="148" customWidth="1"/>
    <col min="2306" max="2306" width="15.7109375" style="148" customWidth="1"/>
    <col min="2307" max="2307" width="14.28515625" style="148" customWidth="1"/>
    <col min="2308" max="2308" width="12.7109375" style="148" customWidth="1"/>
    <col min="2309" max="2312" width="13.28515625" style="148" customWidth="1"/>
    <col min="2313" max="2545" width="10.28515625" style="148"/>
    <col min="2546" max="2546" width="6.85546875" style="148" customWidth="1"/>
    <col min="2547" max="2547" width="39.85546875" style="148" customWidth="1"/>
    <col min="2548" max="2548" width="6" style="148" customWidth="1"/>
    <col min="2549" max="2549" width="12.28515625" style="148" customWidth="1"/>
    <col min="2550" max="2550" width="11.85546875" style="148" customWidth="1"/>
    <col min="2551" max="2551" width="12.42578125" style="148" customWidth="1"/>
    <col min="2552" max="2552" width="11.42578125" style="148" customWidth="1"/>
    <col min="2553" max="2553" width="12" style="148" customWidth="1"/>
    <col min="2554" max="2556" width="12.42578125" style="148" customWidth="1"/>
    <col min="2557" max="2557" width="11.7109375" style="148" customWidth="1"/>
    <col min="2558" max="2558" width="12" style="148" customWidth="1"/>
    <col min="2559" max="2559" width="12.42578125" style="148" customWidth="1"/>
    <col min="2560" max="2560" width="15.42578125" style="148" customWidth="1"/>
    <col min="2561" max="2561" width="14.28515625" style="148" customWidth="1"/>
    <col min="2562" max="2562" width="15.7109375" style="148" customWidth="1"/>
    <col min="2563" max="2563" width="14.28515625" style="148" customWidth="1"/>
    <col min="2564" max="2564" width="12.7109375" style="148" customWidth="1"/>
    <col min="2565" max="2568" width="13.28515625" style="148" customWidth="1"/>
    <col min="2569" max="2801" width="10.28515625" style="148"/>
    <col min="2802" max="2802" width="6.85546875" style="148" customWidth="1"/>
    <col min="2803" max="2803" width="39.85546875" style="148" customWidth="1"/>
    <col min="2804" max="2804" width="6" style="148" customWidth="1"/>
    <col min="2805" max="2805" width="12.28515625" style="148" customWidth="1"/>
    <col min="2806" max="2806" width="11.85546875" style="148" customWidth="1"/>
    <col min="2807" max="2807" width="12.42578125" style="148" customWidth="1"/>
    <col min="2808" max="2808" width="11.42578125" style="148" customWidth="1"/>
    <col min="2809" max="2809" width="12" style="148" customWidth="1"/>
    <col min="2810" max="2812" width="12.42578125" style="148" customWidth="1"/>
    <col min="2813" max="2813" width="11.7109375" style="148" customWidth="1"/>
    <col min="2814" max="2814" width="12" style="148" customWidth="1"/>
    <col min="2815" max="2815" width="12.42578125" style="148" customWidth="1"/>
    <col min="2816" max="2816" width="15.42578125" style="148" customWidth="1"/>
    <col min="2817" max="2817" width="14.28515625" style="148" customWidth="1"/>
    <col min="2818" max="2818" width="15.7109375" style="148" customWidth="1"/>
    <col min="2819" max="2819" width="14.28515625" style="148" customWidth="1"/>
    <col min="2820" max="2820" width="12.7109375" style="148" customWidth="1"/>
    <col min="2821" max="2824" width="13.28515625" style="148" customWidth="1"/>
    <col min="2825" max="3057" width="10.28515625" style="148"/>
    <col min="3058" max="3058" width="6.85546875" style="148" customWidth="1"/>
    <col min="3059" max="3059" width="39.85546875" style="148" customWidth="1"/>
    <col min="3060" max="3060" width="6" style="148" customWidth="1"/>
    <col min="3061" max="3061" width="12.28515625" style="148" customWidth="1"/>
    <col min="3062" max="3062" width="11.85546875" style="148" customWidth="1"/>
    <col min="3063" max="3063" width="12.42578125" style="148" customWidth="1"/>
    <col min="3064" max="3064" width="11.42578125" style="148" customWidth="1"/>
    <col min="3065" max="3065" width="12" style="148" customWidth="1"/>
    <col min="3066" max="3068" width="12.42578125" style="148" customWidth="1"/>
    <col min="3069" max="3069" width="11.7109375" style="148" customWidth="1"/>
    <col min="3070" max="3070" width="12" style="148" customWidth="1"/>
    <col min="3071" max="3071" width="12.42578125" style="148" customWidth="1"/>
    <col min="3072" max="3072" width="15.42578125" style="148" customWidth="1"/>
    <col min="3073" max="3073" width="14.28515625" style="148" customWidth="1"/>
    <col min="3074" max="3074" width="15.7109375" style="148" customWidth="1"/>
    <col min="3075" max="3075" width="14.28515625" style="148" customWidth="1"/>
    <col min="3076" max="3076" width="12.7109375" style="148" customWidth="1"/>
    <col min="3077" max="3080" width="13.28515625" style="148" customWidth="1"/>
    <col min="3081" max="3313" width="10.28515625" style="148"/>
    <col min="3314" max="3314" width="6.85546875" style="148" customWidth="1"/>
    <col min="3315" max="3315" width="39.85546875" style="148" customWidth="1"/>
    <col min="3316" max="3316" width="6" style="148" customWidth="1"/>
    <col min="3317" max="3317" width="12.28515625" style="148" customWidth="1"/>
    <col min="3318" max="3318" width="11.85546875" style="148" customWidth="1"/>
    <col min="3319" max="3319" width="12.42578125" style="148" customWidth="1"/>
    <col min="3320" max="3320" width="11.42578125" style="148" customWidth="1"/>
    <col min="3321" max="3321" width="12" style="148" customWidth="1"/>
    <col min="3322" max="3324" width="12.42578125" style="148" customWidth="1"/>
    <col min="3325" max="3325" width="11.7109375" style="148" customWidth="1"/>
    <col min="3326" max="3326" width="12" style="148" customWidth="1"/>
    <col min="3327" max="3327" width="12.42578125" style="148" customWidth="1"/>
    <col min="3328" max="3328" width="15.42578125" style="148" customWidth="1"/>
    <col min="3329" max="3329" width="14.28515625" style="148" customWidth="1"/>
    <col min="3330" max="3330" width="15.7109375" style="148" customWidth="1"/>
    <col min="3331" max="3331" width="14.28515625" style="148" customWidth="1"/>
    <col min="3332" max="3332" width="12.7109375" style="148" customWidth="1"/>
    <col min="3333" max="3336" width="13.28515625" style="148" customWidth="1"/>
    <col min="3337" max="3569" width="10.28515625" style="148"/>
    <col min="3570" max="3570" width="6.85546875" style="148" customWidth="1"/>
    <col min="3571" max="3571" width="39.85546875" style="148" customWidth="1"/>
    <col min="3572" max="3572" width="6" style="148" customWidth="1"/>
    <col min="3573" max="3573" width="12.28515625" style="148" customWidth="1"/>
    <col min="3574" max="3574" width="11.85546875" style="148" customWidth="1"/>
    <col min="3575" max="3575" width="12.42578125" style="148" customWidth="1"/>
    <col min="3576" max="3576" width="11.42578125" style="148" customWidth="1"/>
    <col min="3577" max="3577" width="12" style="148" customWidth="1"/>
    <col min="3578" max="3580" width="12.42578125" style="148" customWidth="1"/>
    <col min="3581" max="3581" width="11.7109375" style="148" customWidth="1"/>
    <col min="3582" max="3582" width="12" style="148" customWidth="1"/>
    <col min="3583" max="3583" width="12.42578125" style="148" customWidth="1"/>
    <col min="3584" max="3584" width="15.42578125" style="148" customWidth="1"/>
    <col min="3585" max="3585" width="14.28515625" style="148" customWidth="1"/>
    <col min="3586" max="3586" width="15.7109375" style="148" customWidth="1"/>
    <col min="3587" max="3587" width="14.28515625" style="148" customWidth="1"/>
    <col min="3588" max="3588" width="12.7109375" style="148" customWidth="1"/>
    <col min="3589" max="3592" width="13.28515625" style="148" customWidth="1"/>
    <col min="3593" max="3825" width="10.28515625" style="148"/>
    <col min="3826" max="3826" width="6.85546875" style="148" customWidth="1"/>
    <col min="3827" max="3827" width="39.85546875" style="148" customWidth="1"/>
    <col min="3828" max="3828" width="6" style="148" customWidth="1"/>
    <col min="3829" max="3829" width="12.28515625" style="148" customWidth="1"/>
    <col min="3830" max="3830" width="11.85546875" style="148" customWidth="1"/>
    <col min="3831" max="3831" width="12.42578125" style="148" customWidth="1"/>
    <col min="3832" max="3832" width="11.42578125" style="148" customWidth="1"/>
    <col min="3833" max="3833" width="12" style="148" customWidth="1"/>
    <col min="3834" max="3836" width="12.42578125" style="148" customWidth="1"/>
    <col min="3837" max="3837" width="11.7109375" style="148" customWidth="1"/>
    <col min="3838" max="3838" width="12" style="148" customWidth="1"/>
    <col min="3839" max="3839" width="12.42578125" style="148" customWidth="1"/>
    <col min="3840" max="3840" width="15.42578125" style="148" customWidth="1"/>
    <col min="3841" max="3841" width="14.28515625" style="148" customWidth="1"/>
    <col min="3842" max="3842" width="15.7109375" style="148" customWidth="1"/>
    <col min="3843" max="3843" width="14.28515625" style="148" customWidth="1"/>
    <col min="3844" max="3844" width="12.7109375" style="148" customWidth="1"/>
    <col min="3845" max="3848" width="13.28515625" style="148" customWidth="1"/>
    <col min="3849" max="4081" width="10.28515625" style="148"/>
    <col min="4082" max="4082" width="6.85546875" style="148" customWidth="1"/>
    <col min="4083" max="4083" width="39.85546875" style="148" customWidth="1"/>
    <col min="4084" max="4084" width="6" style="148" customWidth="1"/>
    <col min="4085" max="4085" width="12.28515625" style="148" customWidth="1"/>
    <col min="4086" max="4086" width="11.85546875" style="148" customWidth="1"/>
    <col min="4087" max="4087" width="12.42578125" style="148" customWidth="1"/>
    <col min="4088" max="4088" width="11.42578125" style="148" customWidth="1"/>
    <col min="4089" max="4089" width="12" style="148" customWidth="1"/>
    <col min="4090" max="4092" width="12.42578125" style="148" customWidth="1"/>
    <col min="4093" max="4093" width="11.7109375" style="148" customWidth="1"/>
    <col min="4094" max="4094" width="12" style="148" customWidth="1"/>
    <col min="4095" max="4095" width="12.42578125" style="148" customWidth="1"/>
    <col min="4096" max="4096" width="15.42578125" style="148" customWidth="1"/>
    <col min="4097" max="4097" width="14.28515625" style="148" customWidth="1"/>
    <col min="4098" max="4098" width="15.7109375" style="148" customWidth="1"/>
    <col min="4099" max="4099" width="14.28515625" style="148" customWidth="1"/>
    <col min="4100" max="4100" width="12.7109375" style="148" customWidth="1"/>
    <col min="4101" max="4104" width="13.28515625" style="148" customWidth="1"/>
    <col min="4105" max="4337" width="10.28515625" style="148"/>
    <col min="4338" max="4338" width="6.85546875" style="148" customWidth="1"/>
    <col min="4339" max="4339" width="39.85546875" style="148" customWidth="1"/>
    <col min="4340" max="4340" width="6" style="148" customWidth="1"/>
    <col min="4341" max="4341" width="12.28515625" style="148" customWidth="1"/>
    <col min="4342" max="4342" width="11.85546875" style="148" customWidth="1"/>
    <col min="4343" max="4343" width="12.42578125" style="148" customWidth="1"/>
    <col min="4344" max="4344" width="11.42578125" style="148" customWidth="1"/>
    <col min="4345" max="4345" width="12" style="148" customWidth="1"/>
    <col min="4346" max="4348" width="12.42578125" style="148" customWidth="1"/>
    <col min="4349" max="4349" width="11.7109375" style="148" customWidth="1"/>
    <col min="4350" max="4350" width="12" style="148" customWidth="1"/>
    <col min="4351" max="4351" width="12.42578125" style="148" customWidth="1"/>
    <col min="4352" max="4352" width="15.42578125" style="148" customWidth="1"/>
    <col min="4353" max="4353" width="14.28515625" style="148" customWidth="1"/>
    <col min="4354" max="4354" width="15.7109375" style="148" customWidth="1"/>
    <col min="4355" max="4355" width="14.28515625" style="148" customWidth="1"/>
    <col min="4356" max="4356" width="12.7109375" style="148" customWidth="1"/>
    <col min="4357" max="4360" width="13.28515625" style="148" customWidth="1"/>
    <col min="4361" max="4593" width="10.28515625" style="148"/>
    <col min="4594" max="4594" width="6.85546875" style="148" customWidth="1"/>
    <col min="4595" max="4595" width="39.85546875" style="148" customWidth="1"/>
    <col min="4596" max="4596" width="6" style="148" customWidth="1"/>
    <col min="4597" max="4597" width="12.28515625" style="148" customWidth="1"/>
    <col min="4598" max="4598" width="11.85546875" style="148" customWidth="1"/>
    <col min="4599" max="4599" width="12.42578125" style="148" customWidth="1"/>
    <col min="4600" max="4600" width="11.42578125" style="148" customWidth="1"/>
    <col min="4601" max="4601" width="12" style="148" customWidth="1"/>
    <col min="4602" max="4604" width="12.42578125" style="148" customWidth="1"/>
    <col min="4605" max="4605" width="11.7109375" style="148" customWidth="1"/>
    <col min="4606" max="4606" width="12" style="148" customWidth="1"/>
    <col min="4607" max="4607" width="12.42578125" style="148" customWidth="1"/>
    <col min="4608" max="4608" width="15.42578125" style="148" customWidth="1"/>
    <col min="4609" max="4609" width="14.28515625" style="148" customWidth="1"/>
    <col min="4610" max="4610" width="15.7109375" style="148" customWidth="1"/>
    <col min="4611" max="4611" width="14.28515625" style="148" customWidth="1"/>
    <col min="4612" max="4612" width="12.7109375" style="148" customWidth="1"/>
    <col min="4613" max="4616" width="13.28515625" style="148" customWidth="1"/>
    <col min="4617" max="4849" width="10.28515625" style="148"/>
    <col min="4850" max="4850" width="6.85546875" style="148" customWidth="1"/>
    <col min="4851" max="4851" width="39.85546875" style="148" customWidth="1"/>
    <col min="4852" max="4852" width="6" style="148" customWidth="1"/>
    <col min="4853" max="4853" width="12.28515625" style="148" customWidth="1"/>
    <col min="4854" max="4854" width="11.85546875" style="148" customWidth="1"/>
    <col min="4855" max="4855" width="12.42578125" style="148" customWidth="1"/>
    <col min="4856" max="4856" width="11.42578125" style="148" customWidth="1"/>
    <col min="4857" max="4857" width="12" style="148" customWidth="1"/>
    <col min="4858" max="4860" width="12.42578125" style="148" customWidth="1"/>
    <col min="4861" max="4861" width="11.7109375" style="148" customWidth="1"/>
    <col min="4862" max="4862" width="12" style="148" customWidth="1"/>
    <col min="4863" max="4863" width="12.42578125" style="148" customWidth="1"/>
    <col min="4864" max="4864" width="15.42578125" style="148" customWidth="1"/>
    <col min="4865" max="4865" width="14.28515625" style="148" customWidth="1"/>
    <col min="4866" max="4866" width="15.7109375" style="148" customWidth="1"/>
    <col min="4867" max="4867" width="14.28515625" style="148" customWidth="1"/>
    <col min="4868" max="4868" width="12.7109375" style="148" customWidth="1"/>
    <col min="4869" max="4872" width="13.28515625" style="148" customWidth="1"/>
    <col min="4873" max="5105" width="10.28515625" style="148"/>
    <col min="5106" max="5106" width="6.85546875" style="148" customWidth="1"/>
    <col min="5107" max="5107" width="39.85546875" style="148" customWidth="1"/>
    <col min="5108" max="5108" width="6" style="148" customWidth="1"/>
    <col min="5109" max="5109" width="12.28515625" style="148" customWidth="1"/>
    <col min="5110" max="5110" width="11.85546875" style="148" customWidth="1"/>
    <col min="5111" max="5111" width="12.42578125" style="148" customWidth="1"/>
    <col min="5112" max="5112" width="11.42578125" style="148" customWidth="1"/>
    <col min="5113" max="5113" width="12" style="148" customWidth="1"/>
    <col min="5114" max="5116" width="12.42578125" style="148" customWidth="1"/>
    <col min="5117" max="5117" width="11.7109375" style="148" customWidth="1"/>
    <col min="5118" max="5118" width="12" style="148" customWidth="1"/>
    <col min="5119" max="5119" width="12.42578125" style="148" customWidth="1"/>
    <col min="5120" max="5120" width="15.42578125" style="148" customWidth="1"/>
    <col min="5121" max="5121" width="14.28515625" style="148" customWidth="1"/>
    <col min="5122" max="5122" width="15.7109375" style="148" customWidth="1"/>
    <col min="5123" max="5123" width="14.28515625" style="148" customWidth="1"/>
    <col min="5124" max="5124" width="12.7109375" style="148" customWidth="1"/>
    <col min="5125" max="5128" width="13.28515625" style="148" customWidth="1"/>
    <col min="5129" max="5361" width="10.28515625" style="148"/>
    <col min="5362" max="5362" width="6.85546875" style="148" customWidth="1"/>
    <col min="5363" max="5363" width="39.85546875" style="148" customWidth="1"/>
    <col min="5364" max="5364" width="6" style="148" customWidth="1"/>
    <col min="5365" max="5365" width="12.28515625" style="148" customWidth="1"/>
    <col min="5366" max="5366" width="11.85546875" style="148" customWidth="1"/>
    <col min="5367" max="5367" width="12.42578125" style="148" customWidth="1"/>
    <col min="5368" max="5368" width="11.42578125" style="148" customWidth="1"/>
    <col min="5369" max="5369" width="12" style="148" customWidth="1"/>
    <col min="5370" max="5372" width="12.42578125" style="148" customWidth="1"/>
    <col min="5373" max="5373" width="11.7109375" style="148" customWidth="1"/>
    <col min="5374" max="5374" width="12" style="148" customWidth="1"/>
    <col min="5375" max="5375" width="12.42578125" style="148" customWidth="1"/>
    <col min="5376" max="5376" width="15.42578125" style="148" customWidth="1"/>
    <col min="5377" max="5377" width="14.28515625" style="148" customWidth="1"/>
    <col min="5378" max="5378" width="15.7109375" style="148" customWidth="1"/>
    <col min="5379" max="5379" width="14.28515625" style="148" customWidth="1"/>
    <col min="5380" max="5380" width="12.7109375" style="148" customWidth="1"/>
    <col min="5381" max="5384" width="13.28515625" style="148" customWidth="1"/>
    <col min="5385" max="5617" width="10.28515625" style="148"/>
    <col min="5618" max="5618" width="6.85546875" style="148" customWidth="1"/>
    <col min="5619" max="5619" width="39.85546875" style="148" customWidth="1"/>
    <col min="5620" max="5620" width="6" style="148" customWidth="1"/>
    <col min="5621" max="5621" width="12.28515625" style="148" customWidth="1"/>
    <col min="5622" max="5622" width="11.85546875" style="148" customWidth="1"/>
    <col min="5623" max="5623" width="12.42578125" style="148" customWidth="1"/>
    <col min="5624" max="5624" width="11.42578125" style="148" customWidth="1"/>
    <col min="5625" max="5625" width="12" style="148" customWidth="1"/>
    <col min="5626" max="5628" width="12.42578125" style="148" customWidth="1"/>
    <col min="5629" max="5629" width="11.7109375" style="148" customWidth="1"/>
    <col min="5630" max="5630" width="12" style="148" customWidth="1"/>
    <col min="5631" max="5631" width="12.42578125" style="148" customWidth="1"/>
    <col min="5632" max="5632" width="15.42578125" style="148" customWidth="1"/>
    <col min="5633" max="5633" width="14.28515625" style="148" customWidth="1"/>
    <col min="5634" max="5634" width="15.7109375" style="148" customWidth="1"/>
    <col min="5635" max="5635" width="14.28515625" style="148" customWidth="1"/>
    <col min="5636" max="5636" width="12.7109375" style="148" customWidth="1"/>
    <col min="5637" max="5640" width="13.28515625" style="148" customWidth="1"/>
    <col min="5641" max="5873" width="10.28515625" style="148"/>
    <col min="5874" max="5874" width="6.85546875" style="148" customWidth="1"/>
    <col min="5875" max="5875" width="39.85546875" style="148" customWidth="1"/>
    <col min="5876" max="5876" width="6" style="148" customWidth="1"/>
    <col min="5877" max="5877" width="12.28515625" style="148" customWidth="1"/>
    <col min="5878" max="5878" width="11.85546875" style="148" customWidth="1"/>
    <col min="5879" max="5879" width="12.42578125" style="148" customWidth="1"/>
    <col min="5880" max="5880" width="11.42578125" style="148" customWidth="1"/>
    <col min="5881" max="5881" width="12" style="148" customWidth="1"/>
    <col min="5882" max="5884" width="12.42578125" style="148" customWidth="1"/>
    <col min="5885" max="5885" width="11.7109375" style="148" customWidth="1"/>
    <col min="5886" max="5886" width="12" style="148" customWidth="1"/>
    <col min="5887" max="5887" width="12.42578125" style="148" customWidth="1"/>
    <col min="5888" max="5888" width="15.42578125" style="148" customWidth="1"/>
    <col min="5889" max="5889" width="14.28515625" style="148" customWidth="1"/>
    <col min="5890" max="5890" width="15.7109375" style="148" customWidth="1"/>
    <col min="5891" max="5891" width="14.28515625" style="148" customWidth="1"/>
    <col min="5892" max="5892" width="12.7109375" style="148" customWidth="1"/>
    <col min="5893" max="5896" width="13.28515625" style="148" customWidth="1"/>
    <col min="5897" max="6129" width="10.28515625" style="148"/>
    <col min="6130" max="6130" width="6.85546875" style="148" customWidth="1"/>
    <col min="6131" max="6131" width="39.85546875" style="148" customWidth="1"/>
    <col min="6132" max="6132" width="6" style="148" customWidth="1"/>
    <col min="6133" max="6133" width="12.28515625" style="148" customWidth="1"/>
    <col min="6134" max="6134" width="11.85546875" style="148" customWidth="1"/>
    <col min="6135" max="6135" width="12.42578125" style="148" customWidth="1"/>
    <col min="6136" max="6136" width="11.42578125" style="148" customWidth="1"/>
    <col min="6137" max="6137" width="12" style="148" customWidth="1"/>
    <col min="6138" max="6140" width="12.42578125" style="148" customWidth="1"/>
    <col min="6141" max="6141" width="11.7109375" style="148" customWidth="1"/>
    <col min="6142" max="6142" width="12" style="148" customWidth="1"/>
    <col min="6143" max="6143" width="12.42578125" style="148" customWidth="1"/>
    <col min="6144" max="6144" width="15.42578125" style="148" customWidth="1"/>
    <col min="6145" max="6145" width="14.28515625" style="148" customWidth="1"/>
    <col min="6146" max="6146" width="15.7109375" style="148" customWidth="1"/>
    <col min="6147" max="6147" width="14.28515625" style="148" customWidth="1"/>
    <col min="6148" max="6148" width="12.7109375" style="148" customWidth="1"/>
    <col min="6149" max="6152" width="13.28515625" style="148" customWidth="1"/>
    <col min="6153" max="6385" width="10.28515625" style="148"/>
    <col min="6386" max="6386" width="6.85546875" style="148" customWidth="1"/>
    <col min="6387" max="6387" width="39.85546875" style="148" customWidth="1"/>
    <col min="6388" max="6388" width="6" style="148" customWidth="1"/>
    <col min="6389" max="6389" width="12.28515625" style="148" customWidth="1"/>
    <col min="6390" max="6390" width="11.85546875" style="148" customWidth="1"/>
    <col min="6391" max="6391" width="12.42578125" style="148" customWidth="1"/>
    <col min="6392" max="6392" width="11.42578125" style="148" customWidth="1"/>
    <col min="6393" max="6393" width="12" style="148" customWidth="1"/>
    <col min="6394" max="6396" width="12.42578125" style="148" customWidth="1"/>
    <col min="6397" max="6397" width="11.7109375" style="148" customWidth="1"/>
    <col min="6398" max="6398" width="12" style="148" customWidth="1"/>
    <col min="6399" max="6399" width="12.42578125" style="148" customWidth="1"/>
    <col min="6400" max="6400" width="15.42578125" style="148" customWidth="1"/>
    <col min="6401" max="6401" width="14.28515625" style="148" customWidth="1"/>
    <col min="6402" max="6402" width="15.7109375" style="148" customWidth="1"/>
    <col min="6403" max="6403" width="14.28515625" style="148" customWidth="1"/>
    <col min="6404" max="6404" width="12.7109375" style="148" customWidth="1"/>
    <col min="6405" max="6408" width="13.28515625" style="148" customWidth="1"/>
    <col min="6409" max="6641" width="10.28515625" style="148"/>
    <col min="6642" max="6642" width="6.85546875" style="148" customWidth="1"/>
    <col min="6643" max="6643" width="39.85546875" style="148" customWidth="1"/>
    <col min="6644" max="6644" width="6" style="148" customWidth="1"/>
    <col min="6645" max="6645" width="12.28515625" style="148" customWidth="1"/>
    <col min="6646" max="6646" width="11.85546875" style="148" customWidth="1"/>
    <col min="6647" max="6647" width="12.42578125" style="148" customWidth="1"/>
    <col min="6648" max="6648" width="11.42578125" style="148" customWidth="1"/>
    <col min="6649" max="6649" width="12" style="148" customWidth="1"/>
    <col min="6650" max="6652" width="12.42578125" style="148" customWidth="1"/>
    <col min="6653" max="6653" width="11.7109375" style="148" customWidth="1"/>
    <col min="6654" max="6654" width="12" style="148" customWidth="1"/>
    <col min="6655" max="6655" width="12.42578125" style="148" customWidth="1"/>
    <col min="6656" max="6656" width="15.42578125" style="148" customWidth="1"/>
    <col min="6657" max="6657" width="14.28515625" style="148" customWidth="1"/>
    <col min="6658" max="6658" width="15.7109375" style="148" customWidth="1"/>
    <col min="6659" max="6659" width="14.28515625" style="148" customWidth="1"/>
    <col min="6660" max="6660" width="12.7109375" style="148" customWidth="1"/>
    <col min="6661" max="6664" width="13.28515625" style="148" customWidth="1"/>
    <col min="6665" max="6897" width="10.28515625" style="148"/>
    <col min="6898" max="6898" width="6.85546875" style="148" customWidth="1"/>
    <col min="6899" max="6899" width="39.85546875" style="148" customWidth="1"/>
    <col min="6900" max="6900" width="6" style="148" customWidth="1"/>
    <col min="6901" max="6901" width="12.28515625" style="148" customWidth="1"/>
    <col min="6902" max="6902" width="11.85546875" style="148" customWidth="1"/>
    <col min="6903" max="6903" width="12.42578125" style="148" customWidth="1"/>
    <col min="6904" max="6904" width="11.42578125" style="148" customWidth="1"/>
    <col min="6905" max="6905" width="12" style="148" customWidth="1"/>
    <col min="6906" max="6908" width="12.42578125" style="148" customWidth="1"/>
    <col min="6909" max="6909" width="11.7109375" style="148" customWidth="1"/>
    <col min="6910" max="6910" width="12" style="148" customWidth="1"/>
    <col min="6911" max="6911" width="12.42578125" style="148" customWidth="1"/>
    <col min="6912" max="6912" width="15.42578125" style="148" customWidth="1"/>
    <col min="6913" max="6913" width="14.28515625" style="148" customWidth="1"/>
    <col min="6914" max="6914" width="15.7109375" style="148" customWidth="1"/>
    <col min="6915" max="6915" width="14.28515625" style="148" customWidth="1"/>
    <col min="6916" max="6916" width="12.7109375" style="148" customWidth="1"/>
    <col min="6917" max="6920" width="13.28515625" style="148" customWidth="1"/>
    <col min="6921" max="7153" width="10.28515625" style="148"/>
    <col min="7154" max="7154" width="6.85546875" style="148" customWidth="1"/>
    <col min="7155" max="7155" width="39.85546875" style="148" customWidth="1"/>
    <col min="7156" max="7156" width="6" style="148" customWidth="1"/>
    <col min="7157" max="7157" width="12.28515625" style="148" customWidth="1"/>
    <col min="7158" max="7158" width="11.85546875" style="148" customWidth="1"/>
    <col min="7159" max="7159" width="12.42578125" style="148" customWidth="1"/>
    <col min="7160" max="7160" width="11.42578125" style="148" customWidth="1"/>
    <col min="7161" max="7161" width="12" style="148" customWidth="1"/>
    <col min="7162" max="7164" width="12.42578125" style="148" customWidth="1"/>
    <col min="7165" max="7165" width="11.7109375" style="148" customWidth="1"/>
    <col min="7166" max="7166" width="12" style="148" customWidth="1"/>
    <col min="7167" max="7167" width="12.42578125" style="148" customWidth="1"/>
    <col min="7168" max="7168" width="15.42578125" style="148" customWidth="1"/>
    <col min="7169" max="7169" width="14.28515625" style="148" customWidth="1"/>
    <col min="7170" max="7170" width="15.7109375" style="148" customWidth="1"/>
    <col min="7171" max="7171" width="14.28515625" style="148" customWidth="1"/>
    <col min="7172" max="7172" width="12.7109375" style="148" customWidth="1"/>
    <col min="7173" max="7176" width="13.28515625" style="148" customWidth="1"/>
    <col min="7177" max="7409" width="10.28515625" style="148"/>
    <col min="7410" max="7410" width="6.85546875" style="148" customWidth="1"/>
    <col min="7411" max="7411" width="39.85546875" style="148" customWidth="1"/>
    <col min="7412" max="7412" width="6" style="148" customWidth="1"/>
    <col min="7413" max="7413" width="12.28515625" style="148" customWidth="1"/>
    <col min="7414" max="7414" width="11.85546875" style="148" customWidth="1"/>
    <col min="7415" max="7415" width="12.42578125" style="148" customWidth="1"/>
    <col min="7416" max="7416" width="11.42578125" style="148" customWidth="1"/>
    <col min="7417" max="7417" width="12" style="148" customWidth="1"/>
    <col min="7418" max="7420" width="12.42578125" style="148" customWidth="1"/>
    <col min="7421" max="7421" width="11.7109375" style="148" customWidth="1"/>
    <col min="7422" max="7422" width="12" style="148" customWidth="1"/>
    <col min="7423" max="7423" width="12.42578125" style="148" customWidth="1"/>
    <col min="7424" max="7424" width="15.42578125" style="148" customWidth="1"/>
    <col min="7425" max="7425" width="14.28515625" style="148" customWidth="1"/>
    <col min="7426" max="7426" width="15.7109375" style="148" customWidth="1"/>
    <col min="7427" max="7427" width="14.28515625" style="148" customWidth="1"/>
    <col min="7428" max="7428" width="12.7109375" style="148" customWidth="1"/>
    <col min="7429" max="7432" width="13.28515625" style="148" customWidth="1"/>
    <col min="7433" max="7665" width="10.28515625" style="148"/>
    <col min="7666" max="7666" width="6.85546875" style="148" customWidth="1"/>
    <col min="7667" max="7667" width="39.85546875" style="148" customWidth="1"/>
    <col min="7668" max="7668" width="6" style="148" customWidth="1"/>
    <col min="7669" max="7669" width="12.28515625" style="148" customWidth="1"/>
    <col min="7670" max="7670" width="11.85546875" style="148" customWidth="1"/>
    <col min="7671" max="7671" width="12.42578125" style="148" customWidth="1"/>
    <col min="7672" max="7672" width="11.42578125" style="148" customWidth="1"/>
    <col min="7673" max="7673" width="12" style="148" customWidth="1"/>
    <col min="7674" max="7676" width="12.42578125" style="148" customWidth="1"/>
    <col min="7677" max="7677" width="11.7109375" style="148" customWidth="1"/>
    <col min="7678" max="7678" width="12" style="148" customWidth="1"/>
    <col min="7679" max="7679" width="12.42578125" style="148" customWidth="1"/>
    <col min="7680" max="7680" width="15.42578125" style="148" customWidth="1"/>
    <col min="7681" max="7681" width="14.28515625" style="148" customWidth="1"/>
    <col min="7682" max="7682" width="15.7109375" style="148" customWidth="1"/>
    <col min="7683" max="7683" width="14.28515625" style="148" customWidth="1"/>
    <col min="7684" max="7684" width="12.7109375" style="148" customWidth="1"/>
    <col min="7685" max="7688" width="13.28515625" style="148" customWidth="1"/>
    <col min="7689" max="7921" width="10.28515625" style="148"/>
    <col min="7922" max="7922" width="6.85546875" style="148" customWidth="1"/>
    <col min="7923" max="7923" width="39.85546875" style="148" customWidth="1"/>
    <col min="7924" max="7924" width="6" style="148" customWidth="1"/>
    <col min="7925" max="7925" width="12.28515625" style="148" customWidth="1"/>
    <col min="7926" max="7926" width="11.85546875" style="148" customWidth="1"/>
    <col min="7927" max="7927" width="12.42578125" style="148" customWidth="1"/>
    <col min="7928" max="7928" width="11.42578125" style="148" customWidth="1"/>
    <col min="7929" max="7929" width="12" style="148" customWidth="1"/>
    <col min="7930" max="7932" width="12.42578125" style="148" customWidth="1"/>
    <col min="7933" max="7933" width="11.7109375" style="148" customWidth="1"/>
    <col min="7934" max="7934" width="12" style="148" customWidth="1"/>
    <col min="7935" max="7935" width="12.42578125" style="148" customWidth="1"/>
    <col min="7936" max="7936" width="15.42578125" style="148" customWidth="1"/>
    <col min="7937" max="7937" width="14.28515625" style="148" customWidth="1"/>
    <col min="7938" max="7938" width="15.7109375" style="148" customWidth="1"/>
    <col min="7939" max="7939" width="14.28515625" style="148" customWidth="1"/>
    <col min="7940" max="7940" width="12.7109375" style="148" customWidth="1"/>
    <col min="7941" max="7944" width="13.28515625" style="148" customWidth="1"/>
    <col min="7945" max="8177" width="10.28515625" style="148"/>
    <col min="8178" max="8178" width="6.85546875" style="148" customWidth="1"/>
    <col min="8179" max="8179" width="39.85546875" style="148" customWidth="1"/>
    <col min="8180" max="8180" width="6" style="148" customWidth="1"/>
    <col min="8181" max="8181" width="12.28515625" style="148" customWidth="1"/>
    <col min="8182" max="8182" width="11.85546875" style="148" customWidth="1"/>
    <col min="8183" max="8183" width="12.42578125" style="148" customWidth="1"/>
    <col min="8184" max="8184" width="11.42578125" style="148" customWidth="1"/>
    <col min="8185" max="8185" width="12" style="148" customWidth="1"/>
    <col min="8186" max="8188" width="12.42578125" style="148" customWidth="1"/>
    <col min="8189" max="8189" width="11.7109375" style="148" customWidth="1"/>
    <col min="8190" max="8190" width="12" style="148" customWidth="1"/>
    <col min="8191" max="8191" width="12.42578125" style="148" customWidth="1"/>
    <col min="8192" max="8192" width="15.42578125" style="148" customWidth="1"/>
    <col min="8193" max="8193" width="14.28515625" style="148" customWidth="1"/>
    <col min="8194" max="8194" width="15.7109375" style="148" customWidth="1"/>
    <col min="8195" max="8195" width="14.28515625" style="148" customWidth="1"/>
    <col min="8196" max="8196" width="12.7109375" style="148" customWidth="1"/>
    <col min="8197" max="8200" width="13.28515625" style="148" customWidth="1"/>
    <col min="8201" max="8433" width="10.28515625" style="148"/>
    <col min="8434" max="8434" width="6.85546875" style="148" customWidth="1"/>
    <col min="8435" max="8435" width="39.85546875" style="148" customWidth="1"/>
    <col min="8436" max="8436" width="6" style="148" customWidth="1"/>
    <col min="8437" max="8437" width="12.28515625" style="148" customWidth="1"/>
    <col min="8438" max="8438" width="11.85546875" style="148" customWidth="1"/>
    <col min="8439" max="8439" width="12.42578125" style="148" customWidth="1"/>
    <col min="8440" max="8440" width="11.42578125" style="148" customWidth="1"/>
    <col min="8441" max="8441" width="12" style="148" customWidth="1"/>
    <col min="8442" max="8444" width="12.42578125" style="148" customWidth="1"/>
    <col min="8445" max="8445" width="11.7109375" style="148" customWidth="1"/>
    <col min="8446" max="8446" width="12" style="148" customWidth="1"/>
    <col min="8447" max="8447" width="12.42578125" style="148" customWidth="1"/>
    <col min="8448" max="8448" width="15.42578125" style="148" customWidth="1"/>
    <col min="8449" max="8449" width="14.28515625" style="148" customWidth="1"/>
    <col min="8450" max="8450" width="15.7109375" style="148" customWidth="1"/>
    <col min="8451" max="8451" width="14.28515625" style="148" customWidth="1"/>
    <col min="8452" max="8452" width="12.7109375" style="148" customWidth="1"/>
    <col min="8453" max="8456" width="13.28515625" style="148" customWidth="1"/>
    <col min="8457" max="8689" width="10.28515625" style="148"/>
    <col min="8690" max="8690" width="6.85546875" style="148" customWidth="1"/>
    <col min="8691" max="8691" width="39.85546875" style="148" customWidth="1"/>
    <col min="8692" max="8692" width="6" style="148" customWidth="1"/>
    <col min="8693" max="8693" width="12.28515625" style="148" customWidth="1"/>
    <col min="8694" max="8694" width="11.85546875" style="148" customWidth="1"/>
    <col min="8695" max="8695" width="12.42578125" style="148" customWidth="1"/>
    <col min="8696" max="8696" width="11.42578125" style="148" customWidth="1"/>
    <col min="8697" max="8697" width="12" style="148" customWidth="1"/>
    <col min="8698" max="8700" width="12.42578125" style="148" customWidth="1"/>
    <col min="8701" max="8701" width="11.7109375" style="148" customWidth="1"/>
    <col min="8702" max="8702" width="12" style="148" customWidth="1"/>
    <col min="8703" max="8703" width="12.42578125" style="148" customWidth="1"/>
    <col min="8704" max="8704" width="15.42578125" style="148" customWidth="1"/>
    <col min="8705" max="8705" width="14.28515625" style="148" customWidth="1"/>
    <col min="8706" max="8706" width="15.7109375" style="148" customWidth="1"/>
    <col min="8707" max="8707" width="14.28515625" style="148" customWidth="1"/>
    <col min="8708" max="8708" width="12.7109375" style="148" customWidth="1"/>
    <col min="8709" max="8712" width="13.28515625" style="148" customWidth="1"/>
    <col min="8713" max="8945" width="10.28515625" style="148"/>
    <col min="8946" max="8946" width="6.85546875" style="148" customWidth="1"/>
    <col min="8947" max="8947" width="39.85546875" style="148" customWidth="1"/>
    <col min="8948" max="8948" width="6" style="148" customWidth="1"/>
    <col min="8949" max="8949" width="12.28515625" style="148" customWidth="1"/>
    <col min="8950" max="8950" width="11.85546875" style="148" customWidth="1"/>
    <col min="8951" max="8951" width="12.42578125" style="148" customWidth="1"/>
    <col min="8952" max="8952" width="11.42578125" style="148" customWidth="1"/>
    <col min="8953" max="8953" width="12" style="148" customWidth="1"/>
    <col min="8954" max="8956" width="12.42578125" style="148" customWidth="1"/>
    <col min="8957" max="8957" width="11.7109375" style="148" customWidth="1"/>
    <col min="8958" max="8958" width="12" style="148" customWidth="1"/>
    <col min="8959" max="8959" width="12.42578125" style="148" customWidth="1"/>
    <col min="8960" max="8960" width="15.42578125" style="148" customWidth="1"/>
    <col min="8961" max="8961" width="14.28515625" style="148" customWidth="1"/>
    <col min="8962" max="8962" width="15.7109375" style="148" customWidth="1"/>
    <col min="8963" max="8963" width="14.28515625" style="148" customWidth="1"/>
    <col min="8964" max="8964" width="12.7109375" style="148" customWidth="1"/>
    <col min="8965" max="8968" width="13.28515625" style="148" customWidth="1"/>
    <col min="8969" max="9201" width="10.28515625" style="148"/>
    <col min="9202" max="9202" width="6.85546875" style="148" customWidth="1"/>
    <col min="9203" max="9203" width="39.85546875" style="148" customWidth="1"/>
    <col min="9204" max="9204" width="6" style="148" customWidth="1"/>
    <col min="9205" max="9205" width="12.28515625" style="148" customWidth="1"/>
    <col min="9206" max="9206" width="11.85546875" style="148" customWidth="1"/>
    <col min="9207" max="9207" width="12.42578125" style="148" customWidth="1"/>
    <col min="9208" max="9208" width="11.42578125" style="148" customWidth="1"/>
    <col min="9209" max="9209" width="12" style="148" customWidth="1"/>
    <col min="9210" max="9212" width="12.42578125" style="148" customWidth="1"/>
    <col min="9213" max="9213" width="11.7109375" style="148" customWidth="1"/>
    <col min="9214" max="9214" width="12" style="148" customWidth="1"/>
    <col min="9215" max="9215" width="12.42578125" style="148" customWidth="1"/>
    <col min="9216" max="9216" width="15.42578125" style="148" customWidth="1"/>
    <col min="9217" max="9217" width="14.28515625" style="148" customWidth="1"/>
    <col min="9218" max="9218" width="15.7109375" style="148" customWidth="1"/>
    <col min="9219" max="9219" width="14.28515625" style="148" customWidth="1"/>
    <col min="9220" max="9220" width="12.7109375" style="148" customWidth="1"/>
    <col min="9221" max="9224" width="13.28515625" style="148" customWidth="1"/>
    <col min="9225" max="9457" width="10.28515625" style="148"/>
    <col min="9458" max="9458" width="6.85546875" style="148" customWidth="1"/>
    <col min="9459" max="9459" width="39.85546875" style="148" customWidth="1"/>
    <col min="9460" max="9460" width="6" style="148" customWidth="1"/>
    <col min="9461" max="9461" width="12.28515625" style="148" customWidth="1"/>
    <col min="9462" max="9462" width="11.85546875" style="148" customWidth="1"/>
    <col min="9463" max="9463" width="12.42578125" style="148" customWidth="1"/>
    <col min="9464" max="9464" width="11.42578125" style="148" customWidth="1"/>
    <col min="9465" max="9465" width="12" style="148" customWidth="1"/>
    <col min="9466" max="9468" width="12.42578125" style="148" customWidth="1"/>
    <col min="9469" max="9469" width="11.7109375" style="148" customWidth="1"/>
    <col min="9470" max="9470" width="12" style="148" customWidth="1"/>
    <col min="9471" max="9471" width="12.42578125" style="148" customWidth="1"/>
    <col min="9472" max="9472" width="15.42578125" style="148" customWidth="1"/>
    <col min="9473" max="9473" width="14.28515625" style="148" customWidth="1"/>
    <col min="9474" max="9474" width="15.7109375" style="148" customWidth="1"/>
    <col min="9475" max="9475" width="14.28515625" style="148" customWidth="1"/>
    <col min="9476" max="9476" width="12.7109375" style="148" customWidth="1"/>
    <col min="9477" max="9480" width="13.28515625" style="148" customWidth="1"/>
    <col min="9481" max="9713" width="10.28515625" style="148"/>
    <col min="9714" max="9714" width="6.85546875" style="148" customWidth="1"/>
    <col min="9715" max="9715" width="39.85546875" style="148" customWidth="1"/>
    <col min="9716" max="9716" width="6" style="148" customWidth="1"/>
    <col min="9717" max="9717" width="12.28515625" style="148" customWidth="1"/>
    <col min="9718" max="9718" width="11.85546875" style="148" customWidth="1"/>
    <col min="9719" max="9719" width="12.42578125" style="148" customWidth="1"/>
    <col min="9720" max="9720" width="11.42578125" style="148" customWidth="1"/>
    <col min="9721" max="9721" width="12" style="148" customWidth="1"/>
    <col min="9722" max="9724" width="12.42578125" style="148" customWidth="1"/>
    <col min="9725" max="9725" width="11.7109375" style="148" customWidth="1"/>
    <col min="9726" max="9726" width="12" style="148" customWidth="1"/>
    <col min="9727" max="9727" width="12.42578125" style="148" customWidth="1"/>
    <col min="9728" max="9728" width="15.42578125" style="148" customWidth="1"/>
    <col min="9729" max="9729" width="14.28515625" style="148" customWidth="1"/>
    <col min="9730" max="9730" width="15.7109375" style="148" customWidth="1"/>
    <col min="9731" max="9731" width="14.28515625" style="148" customWidth="1"/>
    <col min="9732" max="9732" width="12.7109375" style="148" customWidth="1"/>
    <col min="9733" max="9736" width="13.28515625" style="148" customWidth="1"/>
    <col min="9737" max="9969" width="10.28515625" style="148"/>
    <col min="9970" max="9970" width="6.85546875" style="148" customWidth="1"/>
    <col min="9971" max="9971" width="39.85546875" style="148" customWidth="1"/>
    <col min="9972" max="9972" width="6" style="148" customWidth="1"/>
    <col min="9973" max="9973" width="12.28515625" style="148" customWidth="1"/>
    <col min="9974" max="9974" width="11.85546875" style="148" customWidth="1"/>
    <col min="9975" max="9975" width="12.42578125" style="148" customWidth="1"/>
    <col min="9976" max="9976" width="11.42578125" style="148" customWidth="1"/>
    <col min="9977" max="9977" width="12" style="148" customWidth="1"/>
    <col min="9978" max="9980" width="12.42578125" style="148" customWidth="1"/>
    <col min="9981" max="9981" width="11.7109375" style="148" customWidth="1"/>
    <col min="9982" max="9982" width="12" style="148" customWidth="1"/>
    <col min="9983" max="9983" width="12.42578125" style="148" customWidth="1"/>
    <col min="9984" max="9984" width="15.42578125" style="148" customWidth="1"/>
    <col min="9985" max="9985" width="14.28515625" style="148" customWidth="1"/>
    <col min="9986" max="9986" width="15.7109375" style="148" customWidth="1"/>
    <col min="9987" max="9987" width="14.28515625" style="148" customWidth="1"/>
    <col min="9988" max="9988" width="12.7109375" style="148" customWidth="1"/>
    <col min="9989" max="9992" width="13.28515625" style="148" customWidth="1"/>
    <col min="9993" max="10225" width="10.28515625" style="148"/>
    <col min="10226" max="10226" width="6.85546875" style="148" customWidth="1"/>
    <col min="10227" max="10227" width="39.85546875" style="148" customWidth="1"/>
    <col min="10228" max="10228" width="6" style="148" customWidth="1"/>
    <col min="10229" max="10229" width="12.28515625" style="148" customWidth="1"/>
    <col min="10230" max="10230" width="11.85546875" style="148" customWidth="1"/>
    <col min="10231" max="10231" width="12.42578125" style="148" customWidth="1"/>
    <col min="10232" max="10232" width="11.42578125" style="148" customWidth="1"/>
    <col min="10233" max="10233" width="12" style="148" customWidth="1"/>
    <col min="10234" max="10236" width="12.42578125" style="148" customWidth="1"/>
    <col min="10237" max="10237" width="11.7109375" style="148" customWidth="1"/>
    <col min="10238" max="10238" width="12" style="148" customWidth="1"/>
    <col min="10239" max="10239" width="12.42578125" style="148" customWidth="1"/>
    <col min="10240" max="10240" width="15.42578125" style="148" customWidth="1"/>
    <col min="10241" max="10241" width="14.28515625" style="148" customWidth="1"/>
    <col min="10242" max="10242" width="15.7109375" style="148" customWidth="1"/>
    <col min="10243" max="10243" width="14.28515625" style="148" customWidth="1"/>
    <col min="10244" max="10244" width="12.7109375" style="148" customWidth="1"/>
    <col min="10245" max="10248" width="13.28515625" style="148" customWidth="1"/>
    <col min="10249" max="10481" width="10.28515625" style="148"/>
    <col min="10482" max="10482" width="6.85546875" style="148" customWidth="1"/>
    <col min="10483" max="10483" width="39.85546875" style="148" customWidth="1"/>
    <col min="10484" max="10484" width="6" style="148" customWidth="1"/>
    <col min="10485" max="10485" width="12.28515625" style="148" customWidth="1"/>
    <col min="10486" max="10486" width="11.85546875" style="148" customWidth="1"/>
    <col min="10487" max="10487" width="12.42578125" style="148" customWidth="1"/>
    <col min="10488" max="10488" width="11.42578125" style="148" customWidth="1"/>
    <col min="10489" max="10489" width="12" style="148" customWidth="1"/>
    <col min="10490" max="10492" width="12.42578125" style="148" customWidth="1"/>
    <col min="10493" max="10493" width="11.7109375" style="148" customWidth="1"/>
    <col min="10494" max="10494" width="12" style="148" customWidth="1"/>
    <col min="10495" max="10495" width="12.42578125" style="148" customWidth="1"/>
    <col min="10496" max="10496" width="15.42578125" style="148" customWidth="1"/>
    <col min="10497" max="10497" width="14.28515625" style="148" customWidth="1"/>
    <col min="10498" max="10498" width="15.7109375" style="148" customWidth="1"/>
    <col min="10499" max="10499" width="14.28515625" style="148" customWidth="1"/>
    <col min="10500" max="10500" width="12.7109375" style="148" customWidth="1"/>
    <col min="10501" max="10504" width="13.28515625" style="148" customWidth="1"/>
    <col min="10505" max="10737" width="10.28515625" style="148"/>
    <col min="10738" max="10738" width="6.85546875" style="148" customWidth="1"/>
    <col min="10739" max="10739" width="39.85546875" style="148" customWidth="1"/>
    <col min="10740" max="10740" width="6" style="148" customWidth="1"/>
    <col min="10741" max="10741" width="12.28515625" style="148" customWidth="1"/>
    <col min="10742" max="10742" width="11.85546875" style="148" customWidth="1"/>
    <col min="10743" max="10743" width="12.42578125" style="148" customWidth="1"/>
    <col min="10744" max="10744" width="11.42578125" style="148" customWidth="1"/>
    <col min="10745" max="10745" width="12" style="148" customWidth="1"/>
    <col min="10746" max="10748" width="12.42578125" style="148" customWidth="1"/>
    <col min="10749" max="10749" width="11.7109375" style="148" customWidth="1"/>
    <col min="10750" max="10750" width="12" style="148" customWidth="1"/>
    <col min="10751" max="10751" width="12.42578125" style="148" customWidth="1"/>
    <col min="10752" max="10752" width="15.42578125" style="148" customWidth="1"/>
    <col min="10753" max="10753" width="14.28515625" style="148" customWidth="1"/>
    <col min="10754" max="10754" width="15.7109375" style="148" customWidth="1"/>
    <col min="10755" max="10755" width="14.28515625" style="148" customWidth="1"/>
    <col min="10756" max="10756" width="12.7109375" style="148" customWidth="1"/>
    <col min="10757" max="10760" width="13.28515625" style="148" customWidth="1"/>
    <col min="10761" max="10993" width="10.28515625" style="148"/>
    <col min="10994" max="10994" width="6.85546875" style="148" customWidth="1"/>
    <col min="10995" max="10995" width="39.85546875" style="148" customWidth="1"/>
    <col min="10996" max="10996" width="6" style="148" customWidth="1"/>
    <col min="10997" max="10997" width="12.28515625" style="148" customWidth="1"/>
    <col min="10998" max="10998" width="11.85546875" style="148" customWidth="1"/>
    <col min="10999" max="10999" width="12.42578125" style="148" customWidth="1"/>
    <col min="11000" max="11000" width="11.42578125" style="148" customWidth="1"/>
    <col min="11001" max="11001" width="12" style="148" customWidth="1"/>
    <col min="11002" max="11004" width="12.42578125" style="148" customWidth="1"/>
    <col min="11005" max="11005" width="11.7109375" style="148" customWidth="1"/>
    <col min="11006" max="11006" width="12" style="148" customWidth="1"/>
    <col min="11007" max="11007" width="12.42578125" style="148" customWidth="1"/>
    <col min="11008" max="11008" width="15.42578125" style="148" customWidth="1"/>
    <col min="11009" max="11009" width="14.28515625" style="148" customWidth="1"/>
    <col min="11010" max="11010" width="15.7109375" style="148" customWidth="1"/>
    <col min="11011" max="11011" width="14.28515625" style="148" customWidth="1"/>
    <col min="11012" max="11012" width="12.7109375" style="148" customWidth="1"/>
    <col min="11013" max="11016" width="13.28515625" style="148" customWidth="1"/>
    <col min="11017" max="11249" width="10.28515625" style="148"/>
    <col min="11250" max="11250" width="6.85546875" style="148" customWidth="1"/>
    <col min="11251" max="11251" width="39.85546875" style="148" customWidth="1"/>
    <col min="11252" max="11252" width="6" style="148" customWidth="1"/>
    <col min="11253" max="11253" width="12.28515625" style="148" customWidth="1"/>
    <col min="11254" max="11254" width="11.85546875" style="148" customWidth="1"/>
    <col min="11255" max="11255" width="12.42578125" style="148" customWidth="1"/>
    <col min="11256" max="11256" width="11.42578125" style="148" customWidth="1"/>
    <col min="11257" max="11257" width="12" style="148" customWidth="1"/>
    <col min="11258" max="11260" width="12.42578125" style="148" customWidth="1"/>
    <col min="11261" max="11261" width="11.7109375" style="148" customWidth="1"/>
    <col min="11262" max="11262" width="12" style="148" customWidth="1"/>
    <col min="11263" max="11263" width="12.42578125" style="148" customWidth="1"/>
    <col min="11264" max="11264" width="15.42578125" style="148" customWidth="1"/>
    <col min="11265" max="11265" width="14.28515625" style="148" customWidth="1"/>
    <col min="11266" max="11266" width="15.7109375" style="148" customWidth="1"/>
    <col min="11267" max="11267" width="14.28515625" style="148" customWidth="1"/>
    <col min="11268" max="11268" width="12.7109375" style="148" customWidth="1"/>
    <col min="11269" max="11272" width="13.28515625" style="148" customWidth="1"/>
    <col min="11273" max="11505" width="10.28515625" style="148"/>
    <col min="11506" max="11506" width="6.85546875" style="148" customWidth="1"/>
    <col min="11507" max="11507" width="39.85546875" style="148" customWidth="1"/>
    <col min="11508" max="11508" width="6" style="148" customWidth="1"/>
    <col min="11509" max="11509" width="12.28515625" style="148" customWidth="1"/>
    <col min="11510" max="11510" width="11.85546875" style="148" customWidth="1"/>
    <col min="11511" max="11511" width="12.42578125" style="148" customWidth="1"/>
    <col min="11512" max="11512" width="11.42578125" style="148" customWidth="1"/>
    <col min="11513" max="11513" width="12" style="148" customWidth="1"/>
    <col min="11514" max="11516" width="12.42578125" style="148" customWidth="1"/>
    <col min="11517" max="11517" width="11.7109375" style="148" customWidth="1"/>
    <col min="11518" max="11518" width="12" style="148" customWidth="1"/>
    <col min="11519" max="11519" width="12.42578125" style="148" customWidth="1"/>
    <col min="11520" max="11520" width="15.42578125" style="148" customWidth="1"/>
    <col min="11521" max="11521" width="14.28515625" style="148" customWidth="1"/>
    <col min="11522" max="11522" width="15.7109375" style="148" customWidth="1"/>
    <col min="11523" max="11523" width="14.28515625" style="148" customWidth="1"/>
    <col min="11524" max="11524" width="12.7109375" style="148" customWidth="1"/>
    <col min="11525" max="11528" width="13.28515625" style="148" customWidth="1"/>
    <col min="11529" max="11761" width="10.28515625" style="148"/>
    <col min="11762" max="11762" width="6.85546875" style="148" customWidth="1"/>
    <col min="11763" max="11763" width="39.85546875" style="148" customWidth="1"/>
    <col min="11764" max="11764" width="6" style="148" customWidth="1"/>
    <col min="11765" max="11765" width="12.28515625" style="148" customWidth="1"/>
    <col min="11766" max="11766" width="11.85546875" style="148" customWidth="1"/>
    <col min="11767" max="11767" width="12.42578125" style="148" customWidth="1"/>
    <col min="11768" max="11768" width="11.42578125" style="148" customWidth="1"/>
    <col min="11769" max="11769" width="12" style="148" customWidth="1"/>
    <col min="11770" max="11772" width="12.42578125" style="148" customWidth="1"/>
    <col min="11773" max="11773" width="11.7109375" style="148" customWidth="1"/>
    <col min="11774" max="11774" width="12" style="148" customWidth="1"/>
    <col min="11775" max="11775" width="12.42578125" style="148" customWidth="1"/>
    <col min="11776" max="11776" width="15.42578125" style="148" customWidth="1"/>
    <col min="11777" max="11777" width="14.28515625" style="148" customWidth="1"/>
    <col min="11778" max="11778" width="15.7109375" style="148" customWidth="1"/>
    <col min="11779" max="11779" width="14.28515625" style="148" customWidth="1"/>
    <col min="11780" max="11780" width="12.7109375" style="148" customWidth="1"/>
    <col min="11781" max="11784" width="13.28515625" style="148" customWidth="1"/>
    <col min="11785" max="12017" width="10.28515625" style="148"/>
    <col min="12018" max="12018" width="6.85546875" style="148" customWidth="1"/>
    <col min="12019" max="12019" width="39.85546875" style="148" customWidth="1"/>
    <col min="12020" max="12020" width="6" style="148" customWidth="1"/>
    <col min="12021" max="12021" width="12.28515625" style="148" customWidth="1"/>
    <col min="12022" max="12022" width="11.85546875" style="148" customWidth="1"/>
    <col min="12023" max="12023" width="12.42578125" style="148" customWidth="1"/>
    <col min="12024" max="12024" width="11.42578125" style="148" customWidth="1"/>
    <col min="12025" max="12025" width="12" style="148" customWidth="1"/>
    <col min="12026" max="12028" width="12.42578125" style="148" customWidth="1"/>
    <col min="12029" max="12029" width="11.7109375" style="148" customWidth="1"/>
    <col min="12030" max="12030" width="12" style="148" customWidth="1"/>
    <col min="12031" max="12031" width="12.42578125" style="148" customWidth="1"/>
    <col min="12032" max="12032" width="15.42578125" style="148" customWidth="1"/>
    <col min="12033" max="12033" width="14.28515625" style="148" customWidth="1"/>
    <col min="12034" max="12034" width="15.7109375" style="148" customWidth="1"/>
    <col min="12035" max="12035" width="14.28515625" style="148" customWidth="1"/>
    <col min="12036" max="12036" width="12.7109375" style="148" customWidth="1"/>
    <col min="12037" max="12040" width="13.28515625" style="148" customWidth="1"/>
    <col min="12041" max="12273" width="10.28515625" style="148"/>
    <col min="12274" max="12274" width="6.85546875" style="148" customWidth="1"/>
    <col min="12275" max="12275" width="39.85546875" style="148" customWidth="1"/>
    <col min="12276" max="12276" width="6" style="148" customWidth="1"/>
    <col min="12277" max="12277" width="12.28515625" style="148" customWidth="1"/>
    <col min="12278" max="12278" width="11.85546875" style="148" customWidth="1"/>
    <col min="12279" max="12279" width="12.42578125" style="148" customWidth="1"/>
    <col min="12280" max="12280" width="11.42578125" style="148" customWidth="1"/>
    <col min="12281" max="12281" width="12" style="148" customWidth="1"/>
    <col min="12282" max="12284" width="12.42578125" style="148" customWidth="1"/>
    <col min="12285" max="12285" width="11.7109375" style="148" customWidth="1"/>
    <col min="12286" max="12286" width="12" style="148" customWidth="1"/>
    <col min="12287" max="12287" width="12.42578125" style="148" customWidth="1"/>
    <col min="12288" max="12288" width="15.42578125" style="148" customWidth="1"/>
    <col min="12289" max="12289" width="14.28515625" style="148" customWidth="1"/>
    <col min="12290" max="12290" width="15.7109375" style="148" customWidth="1"/>
    <col min="12291" max="12291" width="14.28515625" style="148" customWidth="1"/>
    <col min="12292" max="12292" width="12.7109375" style="148" customWidth="1"/>
    <col min="12293" max="12296" width="13.28515625" style="148" customWidth="1"/>
    <col min="12297" max="12529" width="10.28515625" style="148"/>
    <col min="12530" max="12530" width="6.85546875" style="148" customWidth="1"/>
    <col min="12531" max="12531" width="39.85546875" style="148" customWidth="1"/>
    <col min="12532" max="12532" width="6" style="148" customWidth="1"/>
    <col min="12533" max="12533" width="12.28515625" style="148" customWidth="1"/>
    <col min="12534" max="12534" width="11.85546875" style="148" customWidth="1"/>
    <col min="12535" max="12535" width="12.42578125" style="148" customWidth="1"/>
    <col min="12536" max="12536" width="11.42578125" style="148" customWidth="1"/>
    <col min="12537" max="12537" width="12" style="148" customWidth="1"/>
    <col min="12538" max="12540" width="12.42578125" style="148" customWidth="1"/>
    <col min="12541" max="12541" width="11.7109375" style="148" customWidth="1"/>
    <col min="12542" max="12542" width="12" style="148" customWidth="1"/>
    <col min="12543" max="12543" width="12.42578125" style="148" customWidth="1"/>
    <col min="12544" max="12544" width="15.42578125" style="148" customWidth="1"/>
    <col min="12545" max="12545" width="14.28515625" style="148" customWidth="1"/>
    <col min="12546" max="12546" width="15.7109375" style="148" customWidth="1"/>
    <col min="12547" max="12547" width="14.28515625" style="148" customWidth="1"/>
    <col min="12548" max="12548" width="12.7109375" style="148" customWidth="1"/>
    <col min="12549" max="12552" width="13.28515625" style="148" customWidth="1"/>
    <col min="12553" max="12785" width="10.28515625" style="148"/>
    <col min="12786" max="12786" width="6.85546875" style="148" customWidth="1"/>
    <col min="12787" max="12787" width="39.85546875" style="148" customWidth="1"/>
    <col min="12788" max="12788" width="6" style="148" customWidth="1"/>
    <col min="12789" max="12789" width="12.28515625" style="148" customWidth="1"/>
    <col min="12790" max="12790" width="11.85546875" style="148" customWidth="1"/>
    <col min="12791" max="12791" width="12.42578125" style="148" customWidth="1"/>
    <col min="12792" max="12792" width="11.42578125" style="148" customWidth="1"/>
    <col min="12793" max="12793" width="12" style="148" customWidth="1"/>
    <col min="12794" max="12796" width="12.42578125" style="148" customWidth="1"/>
    <col min="12797" max="12797" width="11.7109375" style="148" customWidth="1"/>
    <col min="12798" max="12798" width="12" style="148" customWidth="1"/>
    <col min="12799" max="12799" width="12.42578125" style="148" customWidth="1"/>
    <col min="12800" max="12800" width="15.42578125" style="148" customWidth="1"/>
    <col min="12801" max="12801" width="14.28515625" style="148" customWidth="1"/>
    <col min="12802" max="12802" width="15.7109375" style="148" customWidth="1"/>
    <col min="12803" max="12803" width="14.28515625" style="148" customWidth="1"/>
    <col min="12804" max="12804" width="12.7109375" style="148" customWidth="1"/>
    <col min="12805" max="12808" width="13.28515625" style="148" customWidth="1"/>
    <col min="12809" max="13041" width="10.28515625" style="148"/>
    <col min="13042" max="13042" width="6.85546875" style="148" customWidth="1"/>
    <col min="13043" max="13043" width="39.85546875" style="148" customWidth="1"/>
    <col min="13044" max="13044" width="6" style="148" customWidth="1"/>
    <col min="13045" max="13045" width="12.28515625" style="148" customWidth="1"/>
    <col min="13046" max="13046" width="11.85546875" style="148" customWidth="1"/>
    <col min="13047" max="13047" width="12.42578125" style="148" customWidth="1"/>
    <col min="13048" max="13048" width="11.42578125" style="148" customWidth="1"/>
    <col min="13049" max="13049" width="12" style="148" customWidth="1"/>
    <col min="13050" max="13052" width="12.42578125" style="148" customWidth="1"/>
    <col min="13053" max="13053" width="11.7109375" style="148" customWidth="1"/>
    <col min="13054" max="13054" width="12" style="148" customWidth="1"/>
    <col min="13055" max="13055" width="12.42578125" style="148" customWidth="1"/>
    <col min="13056" max="13056" width="15.42578125" style="148" customWidth="1"/>
    <col min="13057" max="13057" width="14.28515625" style="148" customWidth="1"/>
    <col min="13058" max="13058" width="15.7109375" style="148" customWidth="1"/>
    <col min="13059" max="13059" width="14.28515625" style="148" customWidth="1"/>
    <col min="13060" max="13060" width="12.7109375" style="148" customWidth="1"/>
    <col min="13061" max="13064" width="13.28515625" style="148" customWidth="1"/>
    <col min="13065" max="13297" width="10.28515625" style="148"/>
    <col min="13298" max="13298" width="6.85546875" style="148" customWidth="1"/>
    <col min="13299" max="13299" width="39.85546875" style="148" customWidth="1"/>
    <col min="13300" max="13300" width="6" style="148" customWidth="1"/>
    <col min="13301" max="13301" width="12.28515625" style="148" customWidth="1"/>
    <col min="13302" max="13302" width="11.85546875" style="148" customWidth="1"/>
    <col min="13303" max="13303" width="12.42578125" style="148" customWidth="1"/>
    <col min="13304" max="13304" width="11.42578125" style="148" customWidth="1"/>
    <col min="13305" max="13305" width="12" style="148" customWidth="1"/>
    <col min="13306" max="13308" width="12.42578125" style="148" customWidth="1"/>
    <col min="13309" max="13309" width="11.7109375" style="148" customWidth="1"/>
    <col min="13310" max="13310" width="12" style="148" customWidth="1"/>
    <col min="13311" max="13311" width="12.42578125" style="148" customWidth="1"/>
    <col min="13312" max="13312" width="15.42578125" style="148" customWidth="1"/>
    <col min="13313" max="13313" width="14.28515625" style="148" customWidth="1"/>
    <col min="13314" max="13314" width="15.7109375" style="148" customWidth="1"/>
    <col min="13315" max="13315" width="14.28515625" style="148" customWidth="1"/>
    <col min="13316" max="13316" width="12.7109375" style="148" customWidth="1"/>
    <col min="13317" max="13320" width="13.28515625" style="148" customWidth="1"/>
    <col min="13321" max="13553" width="10.28515625" style="148"/>
    <col min="13554" max="13554" width="6.85546875" style="148" customWidth="1"/>
    <col min="13555" max="13555" width="39.85546875" style="148" customWidth="1"/>
    <col min="13556" max="13556" width="6" style="148" customWidth="1"/>
    <col min="13557" max="13557" width="12.28515625" style="148" customWidth="1"/>
    <col min="13558" max="13558" width="11.85546875" style="148" customWidth="1"/>
    <col min="13559" max="13559" width="12.42578125" style="148" customWidth="1"/>
    <col min="13560" max="13560" width="11.42578125" style="148" customWidth="1"/>
    <col min="13561" max="13561" width="12" style="148" customWidth="1"/>
    <col min="13562" max="13564" width="12.42578125" style="148" customWidth="1"/>
    <col min="13565" max="13565" width="11.7109375" style="148" customWidth="1"/>
    <col min="13566" max="13566" width="12" style="148" customWidth="1"/>
    <col min="13567" max="13567" width="12.42578125" style="148" customWidth="1"/>
    <col min="13568" max="13568" width="15.42578125" style="148" customWidth="1"/>
    <col min="13569" max="13569" width="14.28515625" style="148" customWidth="1"/>
    <col min="13570" max="13570" width="15.7109375" style="148" customWidth="1"/>
    <col min="13571" max="13571" width="14.28515625" style="148" customWidth="1"/>
    <col min="13572" max="13572" width="12.7109375" style="148" customWidth="1"/>
    <col min="13573" max="13576" width="13.28515625" style="148" customWidth="1"/>
    <col min="13577" max="13809" width="10.28515625" style="148"/>
    <col min="13810" max="13810" width="6.85546875" style="148" customWidth="1"/>
    <col min="13811" max="13811" width="39.85546875" style="148" customWidth="1"/>
    <col min="13812" max="13812" width="6" style="148" customWidth="1"/>
    <col min="13813" max="13813" width="12.28515625" style="148" customWidth="1"/>
    <col min="13814" max="13814" width="11.85546875" style="148" customWidth="1"/>
    <col min="13815" max="13815" width="12.42578125" style="148" customWidth="1"/>
    <col min="13816" max="13816" width="11.42578125" style="148" customWidth="1"/>
    <col min="13817" max="13817" width="12" style="148" customWidth="1"/>
    <col min="13818" max="13820" width="12.42578125" style="148" customWidth="1"/>
    <col min="13821" max="13821" width="11.7109375" style="148" customWidth="1"/>
    <col min="13822" max="13822" width="12" style="148" customWidth="1"/>
    <col min="13823" max="13823" width="12.42578125" style="148" customWidth="1"/>
    <col min="13824" max="13824" width="15.42578125" style="148" customWidth="1"/>
    <col min="13825" max="13825" width="14.28515625" style="148" customWidth="1"/>
    <col min="13826" max="13826" width="15.7109375" style="148" customWidth="1"/>
    <col min="13827" max="13827" width="14.28515625" style="148" customWidth="1"/>
    <col min="13828" max="13828" width="12.7109375" style="148" customWidth="1"/>
    <col min="13829" max="13832" width="13.28515625" style="148" customWidth="1"/>
    <col min="13833" max="14065" width="10.28515625" style="148"/>
    <col min="14066" max="14066" width="6.85546875" style="148" customWidth="1"/>
    <col min="14067" max="14067" width="39.85546875" style="148" customWidth="1"/>
    <col min="14068" max="14068" width="6" style="148" customWidth="1"/>
    <col min="14069" max="14069" width="12.28515625" style="148" customWidth="1"/>
    <col min="14070" max="14070" width="11.85546875" style="148" customWidth="1"/>
    <col min="14071" max="14071" width="12.42578125" style="148" customWidth="1"/>
    <col min="14072" max="14072" width="11.42578125" style="148" customWidth="1"/>
    <col min="14073" max="14073" width="12" style="148" customWidth="1"/>
    <col min="14074" max="14076" width="12.42578125" style="148" customWidth="1"/>
    <col min="14077" max="14077" width="11.7109375" style="148" customWidth="1"/>
    <col min="14078" max="14078" width="12" style="148" customWidth="1"/>
    <col min="14079" max="14079" width="12.42578125" style="148" customWidth="1"/>
    <col min="14080" max="14080" width="15.42578125" style="148" customWidth="1"/>
    <col min="14081" max="14081" width="14.28515625" style="148" customWidth="1"/>
    <col min="14082" max="14082" width="15.7109375" style="148" customWidth="1"/>
    <col min="14083" max="14083" width="14.28515625" style="148" customWidth="1"/>
    <col min="14084" max="14084" width="12.7109375" style="148" customWidth="1"/>
    <col min="14085" max="14088" width="13.28515625" style="148" customWidth="1"/>
    <col min="14089" max="14321" width="10.28515625" style="148"/>
    <col min="14322" max="14322" width="6.85546875" style="148" customWidth="1"/>
    <col min="14323" max="14323" width="39.85546875" style="148" customWidth="1"/>
    <col min="14324" max="14324" width="6" style="148" customWidth="1"/>
    <col min="14325" max="14325" width="12.28515625" style="148" customWidth="1"/>
    <col min="14326" max="14326" width="11.85546875" style="148" customWidth="1"/>
    <col min="14327" max="14327" width="12.42578125" style="148" customWidth="1"/>
    <col min="14328" max="14328" width="11.42578125" style="148" customWidth="1"/>
    <col min="14329" max="14329" width="12" style="148" customWidth="1"/>
    <col min="14330" max="14332" width="12.42578125" style="148" customWidth="1"/>
    <col min="14333" max="14333" width="11.7109375" style="148" customWidth="1"/>
    <col min="14334" max="14334" width="12" style="148" customWidth="1"/>
    <col min="14335" max="14335" width="12.42578125" style="148" customWidth="1"/>
    <col min="14336" max="14336" width="15.42578125" style="148" customWidth="1"/>
    <col min="14337" max="14337" width="14.28515625" style="148" customWidth="1"/>
    <col min="14338" max="14338" width="15.7109375" style="148" customWidth="1"/>
    <col min="14339" max="14339" width="14.28515625" style="148" customWidth="1"/>
    <col min="14340" max="14340" width="12.7109375" style="148" customWidth="1"/>
    <col min="14341" max="14344" width="13.28515625" style="148" customWidth="1"/>
    <col min="14345" max="14577" width="10.28515625" style="148"/>
    <col min="14578" max="14578" width="6.85546875" style="148" customWidth="1"/>
    <col min="14579" max="14579" width="39.85546875" style="148" customWidth="1"/>
    <col min="14580" max="14580" width="6" style="148" customWidth="1"/>
    <col min="14581" max="14581" width="12.28515625" style="148" customWidth="1"/>
    <col min="14582" max="14582" width="11.85546875" style="148" customWidth="1"/>
    <col min="14583" max="14583" width="12.42578125" style="148" customWidth="1"/>
    <col min="14584" max="14584" width="11.42578125" style="148" customWidth="1"/>
    <col min="14585" max="14585" width="12" style="148" customWidth="1"/>
    <col min="14586" max="14588" width="12.42578125" style="148" customWidth="1"/>
    <col min="14589" max="14589" width="11.7109375" style="148" customWidth="1"/>
    <col min="14590" max="14590" width="12" style="148" customWidth="1"/>
    <col min="14591" max="14591" width="12.42578125" style="148" customWidth="1"/>
    <col min="14592" max="14592" width="15.42578125" style="148" customWidth="1"/>
    <col min="14593" max="14593" width="14.28515625" style="148" customWidth="1"/>
    <col min="14594" max="14594" width="15.7109375" style="148" customWidth="1"/>
    <col min="14595" max="14595" width="14.28515625" style="148" customWidth="1"/>
    <col min="14596" max="14596" width="12.7109375" style="148" customWidth="1"/>
    <col min="14597" max="14600" width="13.28515625" style="148" customWidth="1"/>
    <col min="14601" max="14833" width="10.28515625" style="148"/>
    <col min="14834" max="14834" width="6.85546875" style="148" customWidth="1"/>
    <col min="14835" max="14835" width="39.85546875" style="148" customWidth="1"/>
    <col min="14836" max="14836" width="6" style="148" customWidth="1"/>
    <col min="14837" max="14837" width="12.28515625" style="148" customWidth="1"/>
    <col min="14838" max="14838" width="11.85546875" style="148" customWidth="1"/>
    <col min="14839" max="14839" width="12.42578125" style="148" customWidth="1"/>
    <col min="14840" max="14840" width="11.42578125" style="148" customWidth="1"/>
    <col min="14841" max="14841" width="12" style="148" customWidth="1"/>
    <col min="14842" max="14844" width="12.42578125" style="148" customWidth="1"/>
    <col min="14845" max="14845" width="11.7109375" style="148" customWidth="1"/>
    <col min="14846" max="14846" width="12" style="148" customWidth="1"/>
    <col min="14847" max="14847" width="12.42578125" style="148" customWidth="1"/>
    <col min="14848" max="14848" width="15.42578125" style="148" customWidth="1"/>
    <col min="14849" max="14849" width="14.28515625" style="148" customWidth="1"/>
    <col min="14850" max="14850" width="15.7109375" style="148" customWidth="1"/>
    <col min="14851" max="14851" width="14.28515625" style="148" customWidth="1"/>
    <col min="14852" max="14852" width="12.7109375" style="148" customWidth="1"/>
    <col min="14853" max="14856" width="13.28515625" style="148" customWidth="1"/>
    <col min="14857" max="15089" width="10.28515625" style="148"/>
    <col min="15090" max="15090" width="6.85546875" style="148" customWidth="1"/>
    <col min="15091" max="15091" width="39.85546875" style="148" customWidth="1"/>
    <col min="15092" max="15092" width="6" style="148" customWidth="1"/>
    <col min="15093" max="15093" width="12.28515625" style="148" customWidth="1"/>
    <col min="15094" max="15094" width="11.85546875" style="148" customWidth="1"/>
    <col min="15095" max="15095" width="12.42578125" style="148" customWidth="1"/>
    <col min="15096" max="15096" width="11.42578125" style="148" customWidth="1"/>
    <col min="15097" max="15097" width="12" style="148" customWidth="1"/>
    <col min="15098" max="15100" width="12.42578125" style="148" customWidth="1"/>
    <col min="15101" max="15101" width="11.7109375" style="148" customWidth="1"/>
    <col min="15102" max="15102" width="12" style="148" customWidth="1"/>
    <col min="15103" max="15103" width="12.42578125" style="148" customWidth="1"/>
    <col min="15104" max="15104" width="15.42578125" style="148" customWidth="1"/>
    <col min="15105" max="15105" width="14.28515625" style="148" customWidth="1"/>
    <col min="15106" max="15106" width="15.7109375" style="148" customWidth="1"/>
    <col min="15107" max="15107" width="14.28515625" style="148" customWidth="1"/>
    <col min="15108" max="15108" width="12.7109375" style="148" customWidth="1"/>
    <col min="15109" max="15112" width="13.28515625" style="148" customWidth="1"/>
    <col min="15113" max="15345" width="10.28515625" style="148"/>
    <col min="15346" max="15346" width="6.85546875" style="148" customWidth="1"/>
    <col min="15347" max="15347" width="39.85546875" style="148" customWidth="1"/>
    <col min="15348" max="15348" width="6" style="148" customWidth="1"/>
    <col min="15349" max="15349" width="12.28515625" style="148" customWidth="1"/>
    <col min="15350" max="15350" width="11.85546875" style="148" customWidth="1"/>
    <col min="15351" max="15351" width="12.42578125" style="148" customWidth="1"/>
    <col min="15352" max="15352" width="11.42578125" style="148" customWidth="1"/>
    <col min="15353" max="15353" width="12" style="148" customWidth="1"/>
    <col min="15354" max="15356" width="12.42578125" style="148" customWidth="1"/>
    <col min="15357" max="15357" width="11.7109375" style="148" customWidth="1"/>
    <col min="15358" max="15358" width="12" style="148" customWidth="1"/>
    <col min="15359" max="15359" width="12.42578125" style="148" customWidth="1"/>
    <col min="15360" max="15360" width="15.42578125" style="148" customWidth="1"/>
    <col min="15361" max="15361" width="14.28515625" style="148" customWidth="1"/>
    <col min="15362" max="15362" width="15.7109375" style="148" customWidth="1"/>
    <col min="15363" max="15363" width="14.28515625" style="148" customWidth="1"/>
    <col min="15364" max="15364" width="12.7109375" style="148" customWidth="1"/>
    <col min="15365" max="15368" width="13.28515625" style="148" customWidth="1"/>
    <col min="15369" max="15601" width="10.28515625" style="148"/>
    <col min="15602" max="15602" width="6.85546875" style="148" customWidth="1"/>
    <col min="15603" max="15603" width="39.85546875" style="148" customWidth="1"/>
    <col min="15604" max="15604" width="6" style="148" customWidth="1"/>
    <col min="15605" max="15605" width="12.28515625" style="148" customWidth="1"/>
    <col min="15606" max="15606" width="11.85546875" style="148" customWidth="1"/>
    <col min="15607" max="15607" width="12.42578125" style="148" customWidth="1"/>
    <col min="15608" max="15608" width="11.42578125" style="148" customWidth="1"/>
    <col min="15609" max="15609" width="12" style="148" customWidth="1"/>
    <col min="15610" max="15612" width="12.42578125" style="148" customWidth="1"/>
    <col min="15613" max="15613" width="11.7109375" style="148" customWidth="1"/>
    <col min="15614" max="15614" width="12" style="148" customWidth="1"/>
    <col min="15615" max="15615" width="12.42578125" style="148" customWidth="1"/>
    <col min="15616" max="15616" width="15.42578125" style="148" customWidth="1"/>
    <col min="15617" max="15617" width="14.28515625" style="148" customWidth="1"/>
    <col min="15618" max="15618" width="15.7109375" style="148" customWidth="1"/>
    <col min="15619" max="15619" width="14.28515625" style="148" customWidth="1"/>
    <col min="15620" max="15620" width="12.7109375" style="148" customWidth="1"/>
    <col min="15621" max="15624" width="13.28515625" style="148" customWidth="1"/>
    <col min="15625" max="15857" width="10.28515625" style="148"/>
    <col min="15858" max="15858" width="6.85546875" style="148" customWidth="1"/>
    <col min="15859" max="15859" width="39.85546875" style="148" customWidth="1"/>
    <col min="15860" max="15860" width="6" style="148" customWidth="1"/>
    <col min="15861" max="15861" width="12.28515625" style="148" customWidth="1"/>
    <col min="15862" max="15862" width="11.85546875" style="148" customWidth="1"/>
    <col min="15863" max="15863" width="12.42578125" style="148" customWidth="1"/>
    <col min="15864" max="15864" width="11.42578125" style="148" customWidth="1"/>
    <col min="15865" max="15865" width="12" style="148" customWidth="1"/>
    <col min="15866" max="15868" width="12.42578125" style="148" customWidth="1"/>
    <col min="15869" max="15869" width="11.7109375" style="148" customWidth="1"/>
    <col min="15870" max="15870" width="12" style="148" customWidth="1"/>
    <col min="15871" max="15871" width="12.42578125" style="148" customWidth="1"/>
    <col min="15872" max="15872" width="15.42578125" style="148" customWidth="1"/>
    <col min="15873" max="15873" width="14.28515625" style="148" customWidth="1"/>
    <col min="15874" max="15874" width="15.7109375" style="148" customWidth="1"/>
    <col min="15875" max="15875" width="14.28515625" style="148" customWidth="1"/>
    <col min="15876" max="15876" width="12.7109375" style="148" customWidth="1"/>
    <col min="15877" max="15880" width="13.28515625" style="148" customWidth="1"/>
    <col min="15881" max="16113" width="10.28515625" style="148"/>
    <col min="16114" max="16114" width="6.85546875" style="148" customWidth="1"/>
    <col min="16115" max="16115" width="39.85546875" style="148" customWidth="1"/>
    <col min="16116" max="16116" width="6" style="148" customWidth="1"/>
    <col min="16117" max="16117" width="12.28515625" style="148" customWidth="1"/>
    <col min="16118" max="16118" width="11.85546875" style="148" customWidth="1"/>
    <col min="16119" max="16119" width="12.42578125" style="148" customWidth="1"/>
    <col min="16120" max="16120" width="11.42578125" style="148" customWidth="1"/>
    <col min="16121" max="16121" width="12" style="148" customWidth="1"/>
    <col min="16122" max="16124" width="12.42578125" style="148" customWidth="1"/>
    <col min="16125" max="16125" width="11.7109375" style="148" customWidth="1"/>
    <col min="16126" max="16126" width="12" style="148" customWidth="1"/>
    <col min="16127" max="16127" width="12.42578125" style="148" customWidth="1"/>
    <col min="16128" max="16128" width="15.42578125" style="148" customWidth="1"/>
    <col min="16129" max="16129" width="14.28515625" style="148" customWidth="1"/>
    <col min="16130" max="16130" width="15.7109375" style="148" customWidth="1"/>
    <col min="16131" max="16131" width="14.28515625" style="148" customWidth="1"/>
    <col min="16132" max="16132" width="12.7109375" style="148" customWidth="1"/>
    <col min="16133" max="16136" width="13.28515625" style="148" customWidth="1"/>
    <col min="16137" max="16384" width="10.28515625" style="148"/>
  </cols>
  <sheetData>
    <row r="1" spans="1:22" hidden="1" x14ac:dyDescent="0.25">
      <c r="A1" s="607" t="s">
        <v>87</v>
      </c>
      <c r="B1" s="607"/>
      <c r="C1" s="607"/>
      <c r="D1" s="607"/>
    </row>
    <row r="2" spans="1:22" hidden="1" x14ac:dyDescent="0.25"/>
    <row r="3" spans="1:22" s="149" customFormat="1" ht="145.5" customHeight="1" x14ac:dyDescent="0.25">
      <c r="A3" s="147" t="s">
        <v>0</v>
      </c>
      <c r="B3" s="147" t="s">
        <v>88</v>
      </c>
      <c r="C3" s="147" t="s">
        <v>1</v>
      </c>
      <c r="D3" s="159" t="s">
        <v>35</v>
      </c>
      <c r="E3" s="159" t="s">
        <v>36</v>
      </c>
      <c r="F3" s="159" t="s">
        <v>37</v>
      </c>
      <c r="G3" s="159" t="s">
        <v>112</v>
      </c>
      <c r="H3" s="159" t="s">
        <v>39</v>
      </c>
      <c r="I3" s="159" t="s">
        <v>40</v>
      </c>
      <c r="J3" s="159" t="s">
        <v>41</v>
      </c>
      <c r="K3" s="159" t="s">
        <v>42</v>
      </c>
      <c r="L3" s="159" t="s">
        <v>43</v>
      </c>
      <c r="M3" s="159" t="s">
        <v>44</v>
      </c>
      <c r="N3" s="191" t="s">
        <v>25</v>
      </c>
      <c r="O3" s="191" t="s">
        <v>26</v>
      </c>
      <c r="P3" s="191" t="s">
        <v>27</v>
      </c>
      <c r="Q3" s="192" t="s">
        <v>28</v>
      </c>
      <c r="R3" s="192" t="s">
        <v>29</v>
      </c>
      <c r="S3" s="192" t="s">
        <v>30</v>
      </c>
      <c r="T3" s="192" t="s">
        <v>31</v>
      </c>
      <c r="U3" s="192" t="s">
        <v>32</v>
      </c>
      <c r="V3" s="192" t="s">
        <v>33</v>
      </c>
    </row>
    <row r="4" spans="1:22" s="149" customFormat="1" ht="34.5" customHeight="1" x14ac:dyDescent="0.25">
      <c r="A4" s="76">
        <v>1</v>
      </c>
      <c r="B4" s="157" t="s">
        <v>115</v>
      </c>
      <c r="C4" s="35">
        <v>2</v>
      </c>
      <c r="D4" s="160" t="s">
        <v>64</v>
      </c>
      <c r="E4" s="160" t="s">
        <v>64</v>
      </c>
      <c r="F4" s="160"/>
      <c r="G4" s="160"/>
      <c r="H4" s="160"/>
      <c r="I4" s="160"/>
      <c r="J4" s="160"/>
      <c r="K4" s="160"/>
      <c r="L4" s="160"/>
      <c r="M4" s="160"/>
      <c r="N4" s="160"/>
      <c r="O4" s="160"/>
      <c r="P4" s="160"/>
      <c r="Q4" s="160"/>
      <c r="R4" s="160"/>
      <c r="S4" s="160"/>
      <c r="T4" s="160"/>
      <c r="U4" s="160"/>
      <c r="V4" s="160"/>
    </row>
    <row r="5" spans="1:22" s="149" customFormat="1" ht="34.5" customHeight="1" x14ac:dyDescent="0.25">
      <c r="A5" s="76">
        <v>2</v>
      </c>
      <c r="B5" s="157" t="s">
        <v>116</v>
      </c>
      <c r="C5" s="35">
        <v>3</v>
      </c>
      <c r="D5" s="160" t="s">
        <v>64</v>
      </c>
      <c r="E5" s="160"/>
      <c r="F5" s="160"/>
      <c r="G5" s="160"/>
      <c r="H5" s="160"/>
      <c r="I5" s="160"/>
      <c r="J5" s="160"/>
      <c r="K5" s="160"/>
      <c r="L5" s="160" t="s">
        <v>64</v>
      </c>
      <c r="M5" s="160"/>
      <c r="N5" s="160"/>
      <c r="O5" s="160"/>
      <c r="P5" s="160"/>
      <c r="Q5" s="160"/>
      <c r="R5" s="160"/>
      <c r="S5" s="160"/>
      <c r="T5" s="160" t="s">
        <v>64</v>
      </c>
      <c r="U5" s="160"/>
      <c r="V5" s="160" t="s">
        <v>64</v>
      </c>
    </row>
    <row r="6" spans="1:22" s="149" customFormat="1" ht="34.5" customHeight="1" x14ac:dyDescent="0.25">
      <c r="A6" s="76">
        <v>3</v>
      </c>
      <c r="B6" s="157" t="s">
        <v>117</v>
      </c>
      <c r="C6" s="35">
        <v>3</v>
      </c>
      <c r="D6" s="160" t="s">
        <v>64</v>
      </c>
      <c r="E6" s="160"/>
      <c r="F6" s="160"/>
      <c r="G6" s="160"/>
      <c r="H6" s="160"/>
      <c r="I6" s="160"/>
      <c r="J6" s="160"/>
      <c r="K6" s="160"/>
      <c r="L6" s="160"/>
      <c r="M6" s="160"/>
      <c r="N6" s="160" t="s">
        <v>64</v>
      </c>
      <c r="O6" s="160"/>
      <c r="P6" s="160"/>
      <c r="Q6" s="160"/>
      <c r="R6" s="160" t="s">
        <v>64</v>
      </c>
      <c r="S6" s="160"/>
      <c r="T6" s="160"/>
      <c r="U6" s="160"/>
      <c r="V6" s="160"/>
    </row>
    <row r="7" spans="1:22" s="149" customFormat="1" ht="34.5" customHeight="1" x14ac:dyDescent="0.25">
      <c r="A7" s="76">
        <v>4</v>
      </c>
      <c r="B7" s="157" t="s">
        <v>118</v>
      </c>
      <c r="C7" s="35">
        <v>3</v>
      </c>
      <c r="D7" s="160" t="s">
        <v>64</v>
      </c>
      <c r="E7" s="160" t="s">
        <v>64</v>
      </c>
      <c r="F7" s="160"/>
      <c r="G7" s="160"/>
      <c r="H7" s="160" t="s">
        <v>64</v>
      </c>
      <c r="I7" s="160"/>
      <c r="J7" s="160"/>
      <c r="K7" s="160" t="s">
        <v>64</v>
      </c>
      <c r="L7" s="160"/>
      <c r="M7" s="160"/>
      <c r="N7" s="160" t="s">
        <v>64</v>
      </c>
      <c r="O7" s="160"/>
      <c r="P7" s="160"/>
      <c r="Q7" s="160"/>
      <c r="R7" s="160"/>
      <c r="S7" s="160"/>
      <c r="T7" s="160"/>
      <c r="U7" s="160"/>
      <c r="V7" s="160" t="s">
        <v>64</v>
      </c>
    </row>
    <row r="8" spans="1:22" s="149" customFormat="1" ht="34.5" customHeight="1" x14ac:dyDescent="0.25">
      <c r="A8" s="76">
        <v>5</v>
      </c>
      <c r="B8" s="157" t="s">
        <v>119</v>
      </c>
      <c r="C8" s="35">
        <v>2</v>
      </c>
      <c r="D8" s="160" t="s">
        <v>64</v>
      </c>
      <c r="E8" s="160"/>
      <c r="F8" s="160"/>
      <c r="G8" s="160"/>
      <c r="H8" s="160"/>
      <c r="I8" s="160"/>
      <c r="J8" s="160"/>
      <c r="K8" s="160"/>
      <c r="L8" s="160"/>
      <c r="M8" s="160"/>
      <c r="N8" s="160"/>
      <c r="O8" s="160"/>
      <c r="P8" s="160"/>
      <c r="Q8" s="160"/>
      <c r="R8" s="160"/>
      <c r="S8" s="160"/>
      <c r="T8" s="160"/>
      <c r="U8" s="160"/>
      <c r="V8" s="160"/>
    </row>
    <row r="9" spans="1:22" s="149" customFormat="1" ht="34.5" customHeight="1" x14ac:dyDescent="0.25">
      <c r="A9" s="76">
        <v>6</v>
      </c>
      <c r="B9" s="157" t="s">
        <v>120</v>
      </c>
      <c r="C9" s="35">
        <v>2</v>
      </c>
      <c r="D9" s="160" t="s">
        <v>64</v>
      </c>
      <c r="E9" s="160"/>
      <c r="F9" s="160"/>
      <c r="G9" s="160"/>
      <c r="H9" s="160"/>
      <c r="I9" s="160"/>
      <c r="J9" s="160"/>
      <c r="K9" s="160"/>
      <c r="L9" s="160"/>
      <c r="M9" s="160"/>
      <c r="N9" s="160"/>
      <c r="O9" s="160"/>
      <c r="P9" s="160"/>
      <c r="Q9" s="160"/>
      <c r="R9" s="160"/>
      <c r="S9" s="160"/>
      <c r="T9" s="160"/>
      <c r="U9" s="160"/>
      <c r="V9" s="160"/>
    </row>
    <row r="10" spans="1:22" s="149" customFormat="1" ht="34.5" customHeight="1" x14ac:dyDescent="0.25">
      <c r="A10" s="76">
        <v>7</v>
      </c>
      <c r="B10" s="157" t="s">
        <v>121</v>
      </c>
      <c r="C10" s="35">
        <v>2</v>
      </c>
      <c r="D10" s="160" t="s">
        <v>64</v>
      </c>
      <c r="E10" s="160"/>
      <c r="F10" s="160"/>
      <c r="G10" s="160"/>
      <c r="H10" s="160"/>
      <c r="I10" s="160"/>
      <c r="J10" s="160"/>
      <c r="K10" s="160"/>
      <c r="L10" s="160"/>
      <c r="M10" s="160"/>
      <c r="N10" s="160"/>
      <c r="O10" s="160"/>
      <c r="P10" s="160"/>
      <c r="Q10" s="160"/>
      <c r="R10" s="160"/>
      <c r="S10" s="160"/>
      <c r="T10" s="160"/>
      <c r="U10" s="160"/>
      <c r="V10" s="160"/>
    </row>
    <row r="11" spans="1:22" s="149" customFormat="1" ht="34.5" customHeight="1" x14ac:dyDescent="0.25">
      <c r="A11" s="76">
        <v>8</v>
      </c>
      <c r="B11" s="157" t="s">
        <v>122</v>
      </c>
      <c r="C11" s="35">
        <v>2</v>
      </c>
      <c r="D11" s="160" t="s">
        <v>64</v>
      </c>
      <c r="E11" s="160"/>
      <c r="F11" s="160"/>
      <c r="G11" s="160"/>
      <c r="H11" s="160"/>
      <c r="I11" s="160"/>
      <c r="J11" s="160"/>
      <c r="K11" s="160"/>
      <c r="L11" s="160"/>
      <c r="M11" s="160"/>
      <c r="N11" s="160"/>
      <c r="O11" s="160"/>
      <c r="P11" s="160"/>
      <c r="Q11" s="160"/>
      <c r="R11" s="160"/>
      <c r="S11" s="160"/>
      <c r="T11" s="160"/>
      <c r="U11" s="160"/>
      <c r="V11" s="160"/>
    </row>
    <row r="12" spans="1:22" s="149" customFormat="1" ht="34.5" customHeight="1" x14ac:dyDescent="0.25">
      <c r="A12" s="76">
        <v>9</v>
      </c>
      <c r="B12" s="157" t="s">
        <v>123</v>
      </c>
      <c r="C12" s="35">
        <v>2</v>
      </c>
      <c r="D12" s="160" t="s">
        <v>64</v>
      </c>
      <c r="E12" s="160"/>
      <c r="F12" s="160"/>
      <c r="G12" s="160"/>
      <c r="H12" s="160"/>
      <c r="I12" s="160"/>
      <c r="J12" s="160"/>
      <c r="K12" s="160"/>
      <c r="L12" s="160"/>
      <c r="M12" s="160"/>
      <c r="N12" s="160"/>
      <c r="O12" s="160"/>
      <c r="P12" s="160"/>
      <c r="Q12" s="160"/>
      <c r="R12" s="160"/>
      <c r="S12" s="160"/>
      <c r="T12" s="160"/>
      <c r="U12" s="160"/>
      <c r="V12" s="160"/>
    </row>
    <row r="13" spans="1:22" s="149" customFormat="1" ht="34.5" customHeight="1" x14ac:dyDescent="0.25">
      <c r="A13" s="76">
        <v>10</v>
      </c>
      <c r="B13" s="157" t="s">
        <v>124</v>
      </c>
      <c r="C13" s="35">
        <v>2</v>
      </c>
      <c r="D13" s="160" t="s">
        <v>64</v>
      </c>
      <c r="E13" s="160"/>
      <c r="F13" s="160"/>
      <c r="G13" s="160"/>
      <c r="H13" s="160"/>
      <c r="I13" s="160"/>
      <c r="J13" s="160"/>
      <c r="K13" s="160"/>
      <c r="L13" s="160"/>
      <c r="M13" s="160"/>
      <c r="N13" s="160"/>
      <c r="O13" s="160"/>
      <c r="P13" s="160"/>
      <c r="Q13" s="160"/>
      <c r="R13" s="160"/>
      <c r="S13" s="160"/>
      <c r="T13" s="160"/>
      <c r="U13" s="160"/>
      <c r="V13" s="160"/>
    </row>
    <row r="14" spans="1:22" s="149" customFormat="1" ht="34.5" customHeight="1" x14ac:dyDescent="0.25">
      <c r="A14" s="76">
        <v>11</v>
      </c>
      <c r="B14" s="157" t="s">
        <v>125</v>
      </c>
      <c r="C14" s="35">
        <v>2</v>
      </c>
      <c r="D14" s="160" t="s">
        <v>64</v>
      </c>
      <c r="E14" s="160"/>
      <c r="F14" s="160"/>
      <c r="G14" s="160"/>
      <c r="H14" s="160"/>
      <c r="I14" s="160"/>
      <c r="J14" s="160"/>
      <c r="K14" s="160"/>
      <c r="L14" s="160"/>
      <c r="M14" s="160"/>
      <c r="N14" s="160"/>
      <c r="O14" s="160"/>
      <c r="P14" s="160"/>
      <c r="Q14" s="160"/>
      <c r="R14" s="160"/>
      <c r="S14" s="160"/>
      <c r="T14" s="160"/>
      <c r="U14" s="160"/>
      <c r="V14" s="160"/>
    </row>
    <row r="15" spans="1:22" s="149" customFormat="1" ht="34.5" customHeight="1" x14ac:dyDescent="0.25">
      <c r="A15" s="76">
        <v>12</v>
      </c>
      <c r="B15" s="157" t="s">
        <v>126</v>
      </c>
      <c r="C15" s="35">
        <v>2</v>
      </c>
      <c r="D15" s="160" t="s">
        <v>64</v>
      </c>
      <c r="E15" s="160"/>
      <c r="F15" s="160"/>
      <c r="G15" s="160"/>
      <c r="H15" s="160"/>
      <c r="I15" s="160"/>
      <c r="J15" s="160"/>
      <c r="K15" s="160"/>
      <c r="L15" s="160"/>
      <c r="M15" s="160"/>
      <c r="N15" s="160"/>
      <c r="O15" s="160"/>
      <c r="P15" s="160"/>
      <c r="Q15" s="160"/>
      <c r="R15" s="160"/>
      <c r="S15" s="160"/>
      <c r="T15" s="160"/>
      <c r="U15" s="160"/>
      <c r="V15" s="160"/>
    </row>
    <row r="16" spans="1:22" s="149" customFormat="1" ht="34.5" customHeight="1" x14ac:dyDescent="0.25">
      <c r="A16" s="76">
        <v>13</v>
      </c>
      <c r="B16" s="157" t="s">
        <v>127</v>
      </c>
      <c r="C16" s="35">
        <v>2</v>
      </c>
      <c r="D16" s="160" t="s">
        <v>64</v>
      </c>
      <c r="E16" s="160"/>
      <c r="F16" s="160"/>
      <c r="G16" s="160"/>
      <c r="H16" s="160"/>
      <c r="I16" s="160"/>
      <c r="J16" s="160"/>
      <c r="K16" s="160"/>
      <c r="L16" s="160"/>
      <c r="M16" s="160"/>
      <c r="N16" s="160"/>
      <c r="O16" s="160"/>
      <c r="P16" s="160"/>
      <c r="Q16" s="160"/>
      <c r="R16" s="160"/>
      <c r="S16" s="160"/>
      <c r="T16" s="160"/>
      <c r="U16" s="160"/>
      <c r="V16" s="160"/>
    </row>
    <row r="17" spans="1:22" s="149" customFormat="1" ht="34.5" customHeight="1" x14ac:dyDescent="0.25">
      <c r="A17" s="76">
        <v>14</v>
      </c>
      <c r="B17" s="157" t="s">
        <v>128</v>
      </c>
      <c r="C17" s="35">
        <v>2</v>
      </c>
      <c r="D17" s="160" t="s">
        <v>64</v>
      </c>
      <c r="E17" s="160"/>
      <c r="F17" s="160"/>
      <c r="G17" s="160"/>
      <c r="H17" s="160"/>
      <c r="I17" s="160"/>
      <c r="J17" s="160"/>
      <c r="K17" s="160"/>
      <c r="L17" s="160"/>
      <c r="M17" s="160" t="s">
        <v>64</v>
      </c>
      <c r="N17" s="160" t="s">
        <v>64</v>
      </c>
      <c r="O17" s="160"/>
      <c r="P17" s="160"/>
      <c r="Q17" s="160"/>
      <c r="R17" s="160"/>
      <c r="S17" s="160"/>
      <c r="T17" s="160" t="s">
        <v>64</v>
      </c>
      <c r="U17" s="160"/>
      <c r="V17" s="160"/>
    </row>
    <row r="18" spans="1:22" s="149" customFormat="1" ht="34.5" customHeight="1" x14ac:dyDescent="0.25">
      <c r="A18" s="76">
        <v>15</v>
      </c>
      <c r="B18" s="157" t="s">
        <v>129</v>
      </c>
      <c r="C18" s="35">
        <v>2</v>
      </c>
      <c r="D18" s="160" t="s">
        <v>64</v>
      </c>
      <c r="E18" s="160"/>
      <c r="F18" s="160"/>
      <c r="G18" s="160"/>
      <c r="H18" s="160"/>
      <c r="I18" s="160"/>
      <c r="J18" s="160"/>
      <c r="K18" s="160"/>
      <c r="L18" s="160"/>
      <c r="M18" s="160"/>
      <c r="N18" s="160"/>
      <c r="O18" s="160"/>
      <c r="P18" s="160"/>
      <c r="Q18" s="160"/>
      <c r="R18" s="160"/>
      <c r="S18" s="160"/>
      <c r="T18" s="160"/>
      <c r="U18" s="160"/>
      <c r="V18" s="160"/>
    </row>
    <row r="19" spans="1:22" s="149" customFormat="1" ht="34.5" customHeight="1" x14ac:dyDescent="0.25">
      <c r="A19" s="76">
        <v>16</v>
      </c>
      <c r="B19" s="157" t="s">
        <v>130</v>
      </c>
      <c r="C19" s="35">
        <v>2</v>
      </c>
      <c r="D19" s="160" t="s">
        <v>64</v>
      </c>
      <c r="E19" s="160"/>
      <c r="F19" s="160"/>
      <c r="G19" s="160"/>
      <c r="H19" s="160" t="s">
        <v>64</v>
      </c>
      <c r="I19" s="160"/>
      <c r="J19" s="160"/>
      <c r="K19" s="160"/>
      <c r="L19" s="160"/>
      <c r="M19" s="160"/>
      <c r="N19" s="160"/>
      <c r="O19" s="160"/>
      <c r="P19" s="160"/>
      <c r="Q19" s="160"/>
      <c r="R19" s="160"/>
      <c r="S19" s="160"/>
      <c r="T19" s="160"/>
      <c r="U19" s="160"/>
      <c r="V19" s="160"/>
    </row>
    <row r="20" spans="1:22" s="149" customFormat="1" ht="34.5" customHeight="1" x14ac:dyDescent="0.25">
      <c r="A20" s="76">
        <v>17</v>
      </c>
      <c r="B20" s="157" t="s">
        <v>131</v>
      </c>
      <c r="C20" s="35">
        <v>2</v>
      </c>
      <c r="D20" s="160" t="s">
        <v>64</v>
      </c>
      <c r="E20" s="160"/>
      <c r="F20" s="160"/>
      <c r="G20" s="160"/>
      <c r="H20" s="160"/>
      <c r="I20" s="160"/>
      <c r="J20" s="160"/>
      <c r="K20" s="160"/>
      <c r="L20" s="160"/>
      <c r="M20" s="160"/>
      <c r="N20" s="160"/>
      <c r="O20" s="160"/>
      <c r="P20" s="160"/>
      <c r="Q20" s="160"/>
      <c r="R20" s="160"/>
      <c r="S20" s="160"/>
      <c r="T20" s="160"/>
      <c r="U20" s="160"/>
      <c r="V20" s="160"/>
    </row>
    <row r="21" spans="1:22" s="149" customFormat="1" ht="34.5" customHeight="1" x14ac:dyDescent="0.25">
      <c r="A21" s="76">
        <v>18</v>
      </c>
      <c r="B21" s="157" t="s">
        <v>132</v>
      </c>
      <c r="C21" s="35">
        <v>2</v>
      </c>
      <c r="D21" s="160" t="s">
        <v>64</v>
      </c>
      <c r="E21" s="160"/>
      <c r="F21" s="160"/>
      <c r="G21" s="160"/>
      <c r="H21" s="160"/>
      <c r="I21" s="160"/>
      <c r="J21" s="160"/>
      <c r="K21" s="160"/>
      <c r="L21" s="160"/>
      <c r="M21" s="160"/>
      <c r="N21" s="160"/>
      <c r="O21" s="160"/>
      <c r="P21" s="160"/>
      <c r="Q21" s="160"/>
      <c r="R21" s="160"/>
      <c r="S21" s="160"/>
      <c r="T21" s="160"/>
      <c r="U21" s="160"/>
      <c r="V21" s="160"/>
    </row>
    <row r="22" spans="1:22" s="149" customFormat="1" ht="34.5" customHeight="1" x14ac:dyDescent="0.25">
      <c r="A22" s="76">
        <v>19</v>
      </c>
      <c r="B22" s="157" t="s">
        <v>133</v>
      </c>
      <c r="C22" s="35">
        <v>2</v>
      </c>
      <c r="D22" s="160" t="s">
        <v>64</v>
      </c>
      <c r="E22" s="160"/>
      <c r="F22" s="160"/>
      <c r="G22" s="160"/>
      <c r="H22" s="160"/>
      <c r="I22" s="160"/>
      <c r="J22" s="160"/>
      <c r="K22" s="160"/>
      <c r="L22" s="160"/>
      <c r="M22" s="160"/>
      <c r="N22" s="160"/>
      <c r="O22" s="160"/>
      <c r="P22" s="160"/>
      <c r="Q22" s="160"/>
      <c r="R22" s="160"/>
      <c r="S22" s="160"/>
      <c r="T22" s="160"/>
      <c r="U22" s="160"/>
      <c r="V22" s="160"/>
    </row>
    <row r="23" spans="1:22" s="149" customFormat="1" ht="34.5" customHeight="1" x14ac:dyDescent="0.25">
      <c r="A23" s="76">
        <v>20</v>
      </c>
      <c r="B23" s="157" t="s">
        <v>134</v>
      </c>
      <c r="C23" s="35">
        <v>2</v>
      </c>
      <c r="D23" s="160" t="s">
        <v>64</v>
      </c>
      <c r="E23" s="160"/>
      <c r="F23" s="160"/>
      <c r="G23" s="160"/>
      <c r="H23" s="160"/>
      <c r="I23" s="160"/>
      <c r="J23" s="160"/>
      <c r="K23" s="160"/>
      <c r="L23" s="160"/>
      <c r="M23" s="160"/>
      <c r="N23" s="160"/>
      <c r="O23" s="160"/>
      <c r="P23" s="160"/>
      <c r="Q23" s="160"/>
      <c r="R23" s="160" t="s">
        <v>64</v>
      </c>
      <c r="S23" s="160"/>
      <c r="T23" s="160"/>
      <c r="U23" s="160"/>
      <c r="V23" s="160"/>
    </row>
    <row r="24" spans="1:22" s="149" customFormat="1" ht="34.5" customHeight="1" x14ac:dyDescent="0.25">
      <c r="A24" s="76">
        <v>21</v>
      </c>
      <c r="B24" s="157" t="s">
        <v>135</v>
      </c>
      <c r="C24" s="35">
        <v>2</v>
      </c>
      <c r="D24" s="160" t="s">
        <v>64</v>
      </c>
      <c r="E24" s="160"/>
      <c r="F24" s="160"/>
      <c r="G24" s="160"/>
      <c r="H24" s="160"/>
      <c r="I24" s="160"/>
      <c r="J24" s="160"/>
      <c r="K24" s="160"/>
      <c r="L24" s="160"/>
      <c r="M24" s="160"/>
      <c r="N24" s="160"/>
      <c r="O24" s="160"/>
      <c r="P24" s="160"/>
      <c r="Q24" s="160"/>
      <c r="R24" s="160"/>
      <c r="S24" s="160"/>
      <c r="T24" s="160"/>
      <c r="U24" s="160"/>
      <c r="V24" s="160"/>
    </row>
    <row r="25" spans="1:22" s="149" customFormat="1" ht="34.5" customHeight="1" x14ac:dyDescent="0.25">
      <c r="A25" s="76">
        <v>22</v>
      </c>
      <c r="B25" s="157" t="s">
        <v>136</v>
      </c>
      <c r="C25" s="35">
        <v>2</v>
      </c>
      <c r="D25" s="160" t="s">
        <v>64</v>
      </c>
      <c r="E25" s="160"/>
      <c r="F25" s="160"/>
      <c r="G25" s="160"/>
      <c r="H25" s="160"/>
      <c r="I25" s="160"/>
      <c r="J25" s="160"/>
      <c r="K25" s="160"/>
      <c r="L25" s="160"/>
      <c r="M25" s="160"/>
      <c r="N25" s="160" t="s">
        <v>64</v>
      </c>
      <c r="O25" s="160"/>
      <c r="P25" s="160" t="s">
        <v>64</v>
      </c>
      <c r="Q25" s="160"/>
      <c r="R25" s="160" t="s">
        <v>64</v>
      </c>
      <c r="S25" s="160"/>
      <c r="T25" s="160"/>
      <c r="U25" s="160" t="s">
        <v>64</v>
      </c>
      <c r="V25" s="160"/>
    </row>
    <row r="26" spans="1:22" s="149" customFormat="1" ht="34.5" customHeight="1" x14ac:dyDescent="0.25">
      <c r="A26" s="76">
        <v>23</v>
      </c>
      <c r="B26" s="157" t="s">
        <v>137</v>
      </c>
      <c r="C26" s="35">
        <v>3</v>
      </c>
      <c r="D26" s="160" t="s">
        <v>64</v>
      </c>
      <c r="E26" s="160"/>
      <c r="F26" s="160"/>
      <c r="G26" s="160"/>
      <c r="H26" s="160"/>
      <c r="I26" s="160"/>
      <c r="J26" s="160"/>
      <c r="K26" s="160"/>
      <c r="L26" s="160"/>
      <c r="M26" s="160"/>
      <c r="N26" s="160"/>
      <c r="O26" s="160"/>
      <c r="P26" s="160"/>
      <c r="Q26" s="160"/>
      <c r="R26" s="160"/>
      <c r="S26" s="160"/>
      <c r="T26" s="160"/>
      <c r="U26" s="160"/>
      <c r="V26" s="160"/>
    </row>
    <row r="27" spans="1:22" s="149" customFormat="1" ht="34.5" customHeight="1" x14ac:dyDescent="0.25">
      <c r="A27" s="76">
        <v>24</v>
      </c>
      <c r="B27" s="157" t="s">
        <v>138</v>
      </c>
      <c r="C27" s="35">
        <v>1</v>
      </c>
      <c r="D27" s="160" t="s">
        <v>64</v>
      </c>
      <c r="E27" s="160" t="s">
        <v>64</v>
      </c>
      <c r="F27" s="160"/>
      <c r="G27" s="160"/>
      <c r="H27" s="160"/>
      <c r="I27" s="160" t="s">
        <v>64</v>
      </c>
      <c r="J27" s="160"/>
      <c r="K27" s="160"/>
      <c r="L27" s="160" t="s">
        <v>64</v>
      </c>
      <c r="M27" s="160"/>
      <c r="N27" s="160"/>
      <c r="O27" s="160"/>
      <c r="P27" s="160"/>
      <c r="Q27" s="160"/>
      <c r="R27" s="160"/>
      <c r="S27" s="160"/>
      <c r="T27" s="160"/>
      <c r="U27" s="160"/>
      <c r="V27" s="160"/>
    </row>
    <row r="28" spans="1:22" s="149" customFormat="1" ht="34.5" customHeight="1" x14ac:dyDescent="0.25">
      <c r="A28" s="76">
        <v>25</v>
      </c>
      <c r="B28" s="157" t="s">
        <v>139</v>
      </c>
      <c r="C28" s="35">
        <v>2</v>
      </c>
      <c r="D28" s="160" t="s">
        <v>64</v>
      </c>
      <c r="E28" s="160" t="s">
        <v>64</v>
      </c>
      <c r="F28" s="160"/>
      <c r="G28" s="160"/>
      <c r="H28" s="160"/>
      <c r="I28" s="160" t="s">
        <v>64</v>
      </c>
      <c r="J28" s="160"/>
      <c r="K28" s="160"/>
      <c r="L28" s="160" t="s">
        <v>64</v>
      </c>
      <c r="M28" s="160"/>
      <c r="N28" s="160"/>
      <c r="O28" s="160"/>
      <c r="P28" s="160"/>
      <c r="Q28" s="160"/>
      <c r="R28" s="160"/>
      <c r="S28" s="160"/>
      <c r="T28" s="160"/>
      <c r="U28" s="160"/>
      <c r="V28" s="160"/>
    </row>
    <row r="29" spans="1:22" s="149" customFormat="1" ht="34.5" customHeight="1" x14ac:dyDescent="0.25">
      <c r="A29" s="76">
        <v>26</v>
      </c>
      <c r="B29" s="157" t="s">
        <v>140</v>
      </c>
      <c r="C29" s="35">
        <v>3</v>
      </c>
      <c r="D29" s="160" t="s">
        <v>64</v>
      </c>
      <c r="E29" s="160" t="s">
        <v>64</v>
      </c>
      <c r="F29" s="160"/>
      <c r="G29" s="160"/>
      <c r="H29" s="160"/>
      <c r="I29" s="160" t="s">
        <v>64</v>
      </c>
      <c r="J29" s="160"/>
      <c r="K29" s="160"/>
      <c r="L29" s="160" t="s">
        <v>64</v>
      </c>
      <c r="M29" s="160"/>
      <c r="N29" s="160"/>
      <c r="O29" s="160"/>
      <c r="P29" s="160"/>
      <c r="Q29" s="160"/>
      <c r="R29" s="160" t="s">
        <v>64</v>
      </c>
      <c r="S29" s="160" t="s">
        <v>64</v>
      </c>
      <c r="T29" s="160"/>
      <c r="U29" s="160" t="s">
        <v>64</v>
      </c>
      <c r="V29" s="160"/>
    </row>
    <row r="30" spans="1:22" s="149" customFormat="1" ht="34.5" customHeight="1" x14ac:dyDescent="0.25">
      <c r="A30" s="76">
        <v>27</v>
      </c>
      <c r="B30" s="157" t="s">
        <v>141</v>
      </c>
      <c r="C30" s="35">
        <v>3</v>
      </c>
      <c r="D30" s="160" t="s">
        <v>64</v>
      </c>
      <c r="E30" s="160"/>
      <c r="F30" s="160"/>
      <c r="G30" s="160"/>
      <c r="H30" s="160"/>
      <c r="I30" s="160"/>
      <c r="J30" s="160"/>
      <c r="K30" s="160"/>
      <c r="L30" s="160"/>
      <c r="M30" s="160"/>
      <c r="N30" s="160"/>
      <c r="O30" s="160"/>
      <c r="P30" s="160"/>
      <c r="Q30" s="160"/>
      <c r="R30" s="160"/>
      <c r="S30" s="160"/>
      <c r="T30" s="160"/>
      <c r="U30" s="160"/>
      <c r="V30" s="160"/>
    </row>
    <row r="31" spans="1:22" s="149" customFormat="1" ht="34.5" customHeight="1" x14ac:dyDescent="0.25">
      <c r="A31" s="76">
        <v>28</v>
      </c>
      <c r="B31" s="157" t="s">
        <v>142</v>
      </c>
      <c r="C31" s="35">
        <v>3</v>
      </c>
      <c r="D31" s="160" t="s">
        <v>64</v>
      </c>
      <c r="E31" s="160"/>
      <c r="F31" s="160"/>
      <c r="G31" s="160"/>
      <c r="H31" s="160"/>
      <c r="I31" s="160"/>
      <c r="J31" s="160"/>
      <c r="K31" s="160"/>
      <c r="L31" s="160"/>
      <c r="M31" s="160"/>
      <c r="N31" s="160"/>
      <c r="O31" s="160"/>
      <c r="P31" s="160"/>
      <c r="Q31" s="160"/>
      <c r="R31" s="160"/>
      <c r="S31" s="160"/>
      <c r="T31" s="160"/>
      <c r="U31" s="160"/>
      <c r="V31" s="160"/>
    </row>
    <row r="32" spans="1:22" s="149" customFormat="1" ht="34.5" customHeight="1" x14ac:dyDescent="0.25">
      <c r="A32" s="76">
        <v>29</v>
      </c>
      <c r="B32" s="157" t="s">
        <v>143</v>
      </c>
      <c r="C32" s="35">
        <v>3</v>
      </c>
      <c r="D32" s="160" t="s">
        <v>64</v>
      </c>
      <c r="E32" s="160"/>
      <c r="F32" s="160"/>
      <c r="G32" s="160"/>
      <c r="H32" s="160"/>
      <c r="I32" s="160"/>
      <c r="J32" s="160"/>
      <c r="K32" s="160"/>
      <c r="L32" s="160"/>
      <c r="M32" s="160"/>
      <c r="N32" s="160"/>
      <c r="O32" s="160"/>
      <c r="P32" s="160"/>
      <c r="Q32" s="160"/>
      <c r="R32" s="160"/>
      <c r="S32" s="160"/>
      <c r="T32" s="160"/>
      <c r="U32" s="160"/>
      <c r="V32" s="160"/>
    </row>
    <row r="33" spans="1:22" s="149" customFormat="1" ht="34.5" customHeight="1" x14ac:dyDescent="0.25">
      <c r="A33" s="76">
        <v>30</v>
      </c>
      <c r="B33" s="157" t="s">
        <v>144</v>
      </c>
      <c r="C33" s="35">
        <v>3</v>
      </c>
      <c r="D33" s="160" t="s">
        <v>64</v>
      </c>
      <c r="E33" s="160"/>
      <c r="F33" s="160"/>
      <c r="G33" s="160"/>
      <c r="H33" s="160"/>
      <c r="I33" s="160"/>
      <c r="J33" s="160"/>
      <c r="K33" s="160"/>
      <c r="L33" s="160"/>
      <c r="M33" s="160"/>
      <c r="N33" s="160"/>
      <c r="O33" s="160"/>
      <c r="P33" s="160"/>
      <c r="Q33" s="160"/>
      <c r="R33" s="160"/>
      <c r="S33" s="160"/>
      <c r="T33" s="160"/>
      <c r="U33" s="160"/>
      <c r="V33" s="160"/>
    </row>
    <row r="34" spans="1:22" s="149" customFormat="1" ht="34.5" customHeight="1" x14ac:dyDescent="0.25">
      <c r="A34" s="76">
        <v>31</v>
      </c>
      <c r="B34" s="157" t="s">
        <v>145</v>
      </c>
      <c r="C34" s="35">
        <v>3</v>
      </c>
      <c r="D34" s="160" t="s">
        <v>64</v>
      </c>
      <c r="E34" s="160"/>
      <c r="F34" s="160"/>
      <c r="G34" s="160"/>
      <c r="H34" s="160"/>
      <c r="I34" s="160"/>
      <c r="J34" s="160"/>
      <c r="K34" s="160"/>
      <c r="L34" s="160"/>
      <c r="M34" s="160"/>
      <c r="N34" s="160"/>
      <c r="O34" s="160"/>
      <c r="P34" s="160"/>
      <c r="Q34" s="160"/>
      <c r="R34" s="160"/>
      <c r="S34" s="160"/>
      <c r="T34" s="160"/>
      <c r="U34" s="160"/>
      <c r="V34" s="160"/>
    </row>
    <row r="35" spans="1:22" s="149" customFormat="1" ht="34.5" customHeight="1" x14ac:dyDescent="0.25">
      <c r="A35" s="76">
        <v>32</v>
      </c>
      <c r="B35" s="157" t="s">
        <v>146</v>
      </c>
      <c r="C35" s="35">
        <v>3</v>
      </c>
      <c r="D35" s="160" t="s">
        <v>64</v>
      </c>
      <c r="E35" s="160"/>
      <c r="F35" s="160"/>
      <c r="G35" s="160"/>
      <c r="H35" s="160"/>
      <c r="I35" s="160"/>
      <c r="J35" s="160"/>
      <c r="K35" s="160"/>
      <c r="L35" s="160"/>
      <c r="M35" s="160"/>
      <c r="N35" s="160"/>
      <c r="O35" s="160"/>
      <c r="P35" s="160"/>
      <c r="Q35" s="160"/>
      <c r="R35" s="160"/>
      <c r="S35" s="160"/>
      <c r="T35" s="160"/>
      <c r="U35" s="160"/>
      <c r="V35" s="160"/>
    </row>
    <row r="36" spans="1:22" s="149" customFormat="1" ht="34.5" customHeight="1" x14ac:dyDescent="0.25">
      <c r="A36" s="76">
        <v>33</v>
      </c>
      <c r="B36" s="157" t="s">
        <v>147</v>
      </c>
      <c r="C36" s="35">
        <v>2</v>
      </c>
      <c r="D36" s="160" t="s">
        <v>64</v>
      </c>
      <c r="E36" s="160"/>
      <c r="F36" s="160"/>
      <c r="G36" s="160"/>
      <c r="H36" s="160"/>
      <c r="I36" s="160"/>
      <c r="J36" s="160"/>
      <c r="K36" s="160"/>
      <c r="L36" s="160"/>
      <c r="M36" s="160"/>
      <c r="N36" s="160"/>
      <c r="O36" s="160"/>
      <c r="P36" s="160"/>
      <c r="Q36" s="160"/>
      <c r="R36" s="160"/>
      <c r="S36" s="160"/>
      <c r="T36" s="160"/>
      <c r="U36" s="160"/>
      <c r="V36" s="160"/>
    </row>
    <row r="37" spans="1:22" s="149" customFormat="1" ht="34.5" customHeight="1" x14ac:dyDescent="0.25">
      <c r="A37" s="76">
        <v>34</v>
      </c>
      <c r="B37" s="157" t="s">
        <v>148</v>
      </c>
      <c r="C37" s="35">
        <v>3</v>
      </c>
      <c r="D37" s="160" t="s">
        <v>64</v>
      </c>
      <c r="E37" s="160"/>
      <c r="F37" s="160"/>
      <c r="G37" s="160"/>
      <c r="H37" s="160"/>
      <c r="I37" s="160"/>
      <c r="J37" s="160"/>
      <c r="K37" s="160"/>
      <c r="L37" s="160"/>
      <c r="M37" s="160"/>
      <c r="N37" s="160"/>
      <c r="O37" s="160"/>
      <c r="P37" s="160"/>
      <c r="Q37" s="160"/>
      <c r="R37" s="160"/>
      <c r="S37" s="160"/>
      <c r="T37" s="160"/>
      <c r="U37" s="160"/>
      <c r="V37" s="160"/>
    </row>
    <row r="38" spans="1:22" s="149" customFormat="1" ht="34.5" customHeight="1" x14ac:dyDescent="0.25">
      <c r="A38" s="76">
        <v>35</v>
      </c>
      <c r="B38" s="157" t="s">
        <v>149</v>
      </c>
      <c r="C38" s="35">
        <v>3</v>
      </c>
      <c r="D38" s="160" t="s">
        <v>64</v>
      </c>
      <c r="E38" s="160"/>
      <c r="F38" s="160"/>
      <c r="G38" s="160"/>
      <c r="H38" s="160"/>
      <c r="I38" s="160"/>
      <c r="J38" s="160"/>
      <c r="K38" s="160"/>
      <c r="L38" s="160"/>
      <c r="M38" s="160"/>
      <c r="N38" s="160"/>
      <c r="O38" s="160"/>
      <c r="P38" s="160"/>
      <c r="Q38" s="160"/>
      <c r="R38" s="160"/>
      <c r="S38" s="160"/>
      <c r="T38" s="160"/>
      <c r="U38" s="160"/>
      <c r="V38" s="160"/>
    </row>
    <row r="39" spans="1:22" s="149" customFormat="1" ht="34.5" customHeight="1" x14ac:dyDescent="0.25">
      <c r="A39" s="76">
        <v>36</v>
      </c>
      <c r="B39" s="157" t="s">
        <v>150</v>
      </c>
      <c r="C39" s="35">
        <v>3</v>
      </c>
      <c r="D39" s="160" t="s">
        <v>64</v>
      </c>
      <c r="E39" s="160"/>
      <c r="F39" s="160"/>
      <c r="G39" s="160"/>
      <c r="H39" s="160"/>
      <c r="I39" s="160"/>
      <c r="J39" s="160"/>
      <c r="K39" s="160"/>
      <c r="L39" s="160"/>
      <c r="M39" s="160"/>
      <c r="N39" s="160"/>
      <c r="O39" s="160"/>
      <c r="P39" s="160"/>
      <c r="Q39" s="160"/>
      <c r="R39" s="160"/>
      <c r="S39" s="160"/>
      <c r="T39" s="160"/>
      <c r="U39" s="160"/>
      <c r="V39" s="160"/>
    </row>
    <row r="40" spans="1:22" s="149" customFormat="1" ht="34.5" customHeight="1" x14ac:dyDescent="0.25">
      <c r="A40" s="76">
        <v>37</v>
      </c>
      <c r="B40" s="157" t="s">
        <v>151</v>
      </c>
      <c r="C40" s="35">
        <v>3</v>
      </c>
      <c r="D40" s="160" t="s">
        <v>64</v>
      </c>
      <c r="E40" s="160"/>
      <c r="F40" s="160"/>
      <c r="G40" s="160"/>
      <c r="H40" s="160"/>
      <c r="I40" s="160"/>
      <c r="J40" s="160"/>
      <c r="K40" s="160"/>
      <c r="L40" s="160"/>
      <c r="M40" s="160"/>
      <c r="N40" s="160"/>
      <c r="O40" s="160"/>
      <c r="P40" s="160"/>
      <c r="Q40" s="160"/>
      <c r="R40" s="160"/>
      <c r="S40" s="160"/>
      <c r="T40" s="160"/>
      <c r="U40" s="160"/>
      <c r="V40" s="160"/>
    </row>
    <row r="41" spans="1:22" s="149" customFormat="1" ht="34.5" customHeight="1" x14ac:dyDescent="0.25">
      <c r="A41" s="76">
        <v>38</v>
      </c>
      <c r="B41" s="157" t="s">
        <v>152</v>
      </c>
      <c r="C41" s="35">
        <v>3</v>
      </c>
      <c r="D41" s="160" t="s">
        <v>64</v>
      </c>
      <c r="E41" s="160"/>
      <c r="F41" s="160"/>
      <c r="G41" s="160"/>
      <c r="H41" s="160"/>
      <c r="I41" s="160"/>
      <c r="J41" s="160"/>
      <c r="K41" s="160"/>
      <c r="L41" s="160"/>
      <c r="M41" s="160"/>
      <c r="N41" s="160"/>
      <c r="O41" s="160"/>
      <c r="P41" s="160"/>
      <c r="Q41" s="160"/>
      <c r="R41" s="160"/>
      <c r="S41" s="160"/>
      <c r="T41" s="160"/>
      <c r="U41" s="160"/>
      <c r="V41" s="160"/>
    </row>
    <row r="42" spans="1:22" s="149" customFormat="1" ht="34.5" customHeight="1" x14ac:dyDescent="0.25">
      <c r="A42" s="76">
        <v>39</v>
      </c>
      <c r="B42" s="157" t="s">
        <v>153</v>
      </c>
      <c r="C42" s="35">
        <v>3</v>
      </c>
      <c r="D42" s="160" t="s">
        <v>64</v>
      </c>
      <c r="E42" s="160"/>
      <c r="F42" s="160"/>
      <c r="G42" s="160"/>
      <c r="H42" s="160"/>
      <c r="I42" s="160"/>
      <c r="J42" s="160"/>
      <c r="K42" s="160"/>
      <c r="L42" s="160"/>
      <c r="M42" s="160"/>
      <c r="N42" s="160"/>
      <c r="O42" s="160"/>
      <c r="P42" s="160"/>
      <c r="Q42" s="160"/>
      <c r="R42" s="160"/>
      <c r="S42" s="160"/>
      <c r="T42" s="160"/>
      <c r="U42" s="160"/>
      <c r="V42" s="160"/>
    </row>
    <row r="43" spans="1:22" s="149" customFormat="1" ht="34.5" customHeight="1" x14ac:dyDescent="0.25">
      <c r="A43" s="76">
        <v>40</v>
      </c>
      <c r="B43" s="157" t="s">
        <v>154</v>
      </c>
      <c r="C43" s="35">
        <v>3</v>
      </c>
      <c r="D43" s="160" t="s">
        <v>64</v>
      </c>
      <c r="E43" s="160"/>
      <c r="F43" s="160"/>
      <c r="G43" s="160"/>
      <c r="H43" s="160"/>
      <c r="I43" s="160"/>
      <c r="J43" s="160"/>
      <c r="K43" s="160"/>
      <c r="L43" s="160"/>
      <c r="M43" s="160"/>
      <c r="N43" s="160"/>
      <c r="O43" s="160"/>
      <c r="P43" s="160"/>
      <c r="Q43" s="160"/>
      <c r="R43" s="160"/>
      <c r="S43" s="160"/>
      <c r="T43" s="160"/>
      <c r="U43" s="160"/>
      <c r="V43" s="160"/>
    </row>
    <row r="44" spans="1:22" s="149" customFormat="1" ht="34.5" customHeight="1" x14ac:dyDescent="0.25">
      <c r="A44" s="76">
        <v>41</v>
      </c>
      <c r="B44" s="157" t="s">
        <v>155</v>
      </c>
      <c r="C44" s="35">
        <v>3</v>
      </c>
      <c r="D44" s="160" t="s">
        <v>64</v>
      </c>
      <c r="E44" s="160"/>
      <c r="F44" s="160"/>
      <c r="G44" s="160"/>
      <c r="H44" s="160"/>
      <c r="I44" s="160"/>
      <c r="J44" s="160"/>
      <c r="K44" s="160"/>
      <c r="L44" s="160"/>
      <c r="M44" s="160"/>
      <c r="N44" s="160"/>
      <c r="O44" s="160"/>
      <c r="P44" s="160"/>
      <c r="Q44" s="160"/>
      <c r="R44" s="160"/>
      <c r="S44" s="160"/>
      <c r="T44" s="160"/>
      <c r="U44" s="160"/>
      <c r="V44" s="160"/>
    </row>
    <row r="45" spans="1:22" s="149" customFormat="1" ht="34.5" customHeight="1" x14ac:dyDescent="0.25">
      <c r="A45" s="76">
        <v>42</v>
      </c>
      <c r="B45" s="157" t="s">
        <v>156</v>
      </c>
      <c r="C45" s="35">
        <v>3</v>
      </c>
      <c r="D45" s="160" t="s">
        <v>64</v>
      </c>
      <c r="E45" s="160"/>
      <c r="F45" s="160"/>
      <c r="G45" s="160"/>
      <c r="H45" s="160"/>
      <c r="I45" s="160"/>
      <c r="J45" s="160"/>
      <c r="K45" s="160"/>
      <c r="L45" s="160"/>
      <c r="M45" s="160"/>
      <c r="N45" s="160"/>
      <c r="O45" s="160"/>
      <c r="P45" s="160"/>
      <c r="Q45" s="160"/>
      <c r="R45" s="160"/>
      <c r="S45" s="160"/>
      <c r="T45" s="160"/>
      <c r="U45" s="160"/>
      <c r="V45" s="160"/>
    </row>
    <row r="46" spans="1:22" s="149" customFormat="1" ht="34.5" customHeight="1" x14ac:dyDescent="0.25">
      <c r="A46" s="76">
        <v>43</v>
      </c>
      <c r="B46" s="157" t="s">
        <v>157</v>
      </c>
      <c r="C46" s="35">
        <v>4</v>
      </c>
      <c r="D46" s="160" t="s">
        <v>64</v>
      </c>
      <c r="E46" s="160"/>
      <c r="F46" s="160"/>
      <c r="G46" s="160"/>
      <c r="H46" s="160"/>
      <c r="I46" s="160"/>
      <c r="J46" s="160"/>
      <c r="K46" s="160"/>
      <c r="L46" s="160"/>
      <c r="M46" s="160"/>
      <c r="N46" s="160"/>
      <c r="O46" s="160"/>
      <c r="P46" s="160"/>
      <c r="Q46" s="160"/>
      <c r="R46" s="160"/>
      <c r="S46" s="160"/>
      <c r="T46" s="160"/>
      <c r="U46" s="160"/>
      <c r="V46" s="160"/>
    </row>
    <row r="47" spans="1:22" s="149" customFormat="1" ht="34.5" customHeight="1" x14ac:dyDescent="0.25">
      <c r="A47" s="76">
        <v>44</v>
      </c>
      <c r="B47" s="157" t="s">
        <v>158</v>
      </c>
      <c r="C47" s="35">
        <v>2</v>
      </c>
      <c r="D47" s="160" t="s">
        <v>64</v>
      </c>
      <c r="E47" s="160"/>
      <c r="F47" s="160"/>
      <c r="G47" s="160"/>
      <c r="H47" s="160"/>
      <c r="I47" s="160"/>
      <c r="J47" s="160"/>
      <c r="K47" s="160"/>
      <c r="L47" s="160"/>
      <c r="M47" s="160"/>
      <c r="N47" s="160" t="s">
        <v>64</v>
      </c>
      <c r="O47" s="160" t="s">
        <v>64</v>
      </c>
      <c r="P47" s="160" t="s">
        <v>64</v>
      </c>
      <c r="Q47" s="160"/>
      <c r="R47" s="160"/>
      <c r="S47" s="160"/>
      <c r="T47" s="160"/>
      <c r="U47" s="160"/>
      <c r="V47" s="160" t="s">
        <v>64</v>
      </c>
    </row>
    <row r="48" spans="1:22" s="149" customFormat="1" ht="34.5" customHeight="1" x14ac:dyDescent="0.25">
      <c r="A48" s="76">
        <v>45</v>
      </c>
      <c r="B48" s="157" t="s">
        <v>159</v>
      </c>
      <c r="C48" s="35">
        <v>2</v>
      </c>
      <c r="D48" s="160" t="s">
        <v>64</v>
      </c>
      <c r="E48" s="160"/>
      <c r="F48" s="160"/>
      <c r="G48" s="160"/>
      <c r="H48" s="160"/>
      <c r="I48" s="160"/>
      <c r="J48" s="160"/>
      <c r="K48" s="160"/>
      <c r="L48" s="160"/>
      <c r="M48" s="160"/>
      <c r="N48" s="160"/>
      <c r="O48" s="160"/>
      <c r="P48" s="160"/>
      <c r="Q48" s="160"/>
      <c r="R48" s="160"/>
      <c r="S48" s="160"/>
      <c r="T48" s="160"/>
      <c r="U48" s="160"/>
      <c r="V48" s="160"/>
    </row>
    <row r="49" spans="1:22" s="149" customFormat="1" ht="34.5" customHeight="1" x14ac:dyDescent="0.25">
      <c r="A49" s="76">
        <v>46</v>
      </c>
      <c r="B49" s="157" t="s">
        <v>166</v>
      </c>
      <c r="C49" s="35">
        <v>2</v>
      </c>
      <c r="D49" s="160" t="s">
        <v>64</v>
      </c>
      <c r="E49" s="160"/>
      <c r="F49" s="160" t="s">
        <v>64</v>
      </c>
      <c r="G49" s="160" t="s">
        <v>64</v>
      </c>
      <c r="H49" s="160"/>
      <c r="I49" s="160"/>
      <c r="J49" s="160" t="s">
        <v>64</v>
      </c>
      <c r="K49" s="160"/>
      <c r="L49" s="160"/>
      <c r="M49" s="160"/>
      <c r="N49" s="160"/>
      <c r="O49" s="160"/>
      <c r="P49" s="160"/>
      <c r="Q49" s="160"/>
      <c r="R49" s="160"/>
      <c r="S49" s="160"/>
      <c r="T49" s="160"/>
      <c r="U49" s="160"/>
      <c r="V49" s="160"/>
    </row>
    <row r="50" spans="1:22" s="149" customFormat="1" ht="34.5" customHeight="1" x14ac:dyDescent="0.25">
      <c r="A50" s="76">
        <v>47</v>
      </c>
      <c r="B50" s="157" t="s">
        <v>167</v>
      </c>
      <c r="C50" s="35">
        <v>2</v>
      </c>
      <c r="D50" s="160" t="s">
        <v>64</v>
      </c>
      <c r="E50" s="160"/>
      <c r="F50" s="160"/>
      <c r="G50" s="160" t="s">
        <v>64</v>
      </c>
      <c r="H50" s="160" t="s">
        <v>64</v>
      </c>
      <c r="I50" s="160"/>
      <c r="J50" s="160" t="s">
        <v>64</v>
      </c>
      <c r="K50" s="160"/>
      <c r="L50" s="160"/>
      <c r="M50" s="160"/>
      <c r="N50" s="160"/>
      <c r="O50" s="160"/>
      <c r="P50" s="160"/>
      <c r="Q50" s="160"/>
      <c r="R50" s="160"/>
      <c r="S50" s="160"/>
      <c r="T50" s="160"/>
      <c r="U50" s="160"/>
      <c r="V50" s="160"/>
    </row>
    <row r="51" spans="1:22" s="150" customFormat="1" ht="34.5" customHeight="1" x14ac:dyDescent="0.25">
      <c r="A51" s="76">
        <v>48</v>
      </c>
      <c r="B51" s="157" t="s">
        <v>168</v>
      </c>
      <c r="C51" s="35">
        <v>2</v>
      </c>
      <c r="D51" s="160" t="s">
        <v>64</v>
      </c>
      <c r="E51" s="160"/>
      <c r="F51" s="160"/>
      <c r="G51" s="160" t="s">
        <v>64</v>
      </c>
      <c r="H51" s="160"/>
      <c r="I51" s="160"/>
      <c r="J51" s="160"/>
      <c r="K51" s="160"/>
      <c r="L51" s="160"/>
      <c r="M51" s="160"/>
      <c r="N51" s="160"/>
      <c r="O51" s="160"/>
      <c r="P51" s="160"/>
      <c r="Q51" s="160"/>
      <c r="R51" s="160"/>
      <c r="S51" s="160"/>
      <c r="T51" s="160"/>
      <c r="U51" s="160"/>
      <c r="V51" s="160"/>
    </row>
    <row r="52" spans="1:22" s="150" customFormat="1" ht="34.5" customHeight="1" x14ac:dyDescent="0.25">
      <c r="A52" s="76">
        <v>49</v>
      </c>
      <c r="B52" s="157" t="s">
        <v>169</v>
      </c>
      <c r="C52" s="35">
        <v>4</v>
      </c>
      <c r="D52" s="160" t="s">
        <v>64</v>
      </c>
      <c r="E52" s="160" t="s">
        <v>64</v>
      </c>
      <c r="F52" s="160"/>
      <c r="G52" s="160"/>
      <c r="H52" s="160"/>
      <c r="I52" s="160"/>
      <c r="J52" s="160"/>
      <c r="K52" s="160"/>
      <c r="L52" s="160"/>
      <c r="M52" s="160"/>
      <c r="N52" s="160"/>
      <c r="O52" s="160"/>
      <c r="P52" s="160"/>
      <c r="Q52" s="160"/>
      <c r="R52" s="160"/>
      <c r="S52" s="160"/>
      <c r="T52" s="160"/>
      <c r="U52" s="160"/>
      <c r="V52" s="160"/>
    </row>
    <row r="53" spans="1:22" s="150" customFormat="1" ht="34.5" customHeight="1" x14ac:dyDescent="0.25">
      <c r="A53" s="76">
        <v>50</v>
      </c>
      <c r="B53" s="157" t="s">
        <v>170</v>
      </c>
      <c r="C53" s="35">
        <v>2</v>
      </c>
      <c r="D53" s="160" t="s">
        <v>64</v>
      </c>
      <c r="E53" s="160" t="s">
        <v>64</v>
      </c>
      <c r="F53" s="160"/>
      <c r="G53" s="160"/>
      <c r="H53" s="160"/>
      <c r="I53" s="160"/>
      <c r="J53" s="160"/>
      <c r="K53" s="160"/>
      <c r="L53" s="160"/>
      <c r="M53" s="160"/>
      <c r="N53" s="160"/>
      <c r="O53" s="160"/>
      <c r="P53" s="160"/>
      <c r="Q53" s="160"/>
      <c r="R53" s="160"/>
      <c r="S53" s="160"/>
      <c r="T53" s="160"/>
      <c r="U53" s="160"/>
      <c r="V53" s="160"/>
    </row>
    <row r="54" spans="1:22" s="150" customFormat="1" ht="34.5" customHeight="1" x14ac:dyDescent="0.25">
      <c r="A54" s="76">
        <v>51</v>
      </c>
      <c r="B54" s="157" t="s">
        <v>171</v>
      </c>
      <c r="C54" s="35">
        <v>2</v>
      </c>
      <c r="D54" s="160" t="s">
        <v>64</v>
      </c>
      <c r="E54" s="160"/>
      <c r="F54" s="160"/>
      <c r="G54" s="160"/>
      <c r="H54" s="160"/>
      <c r="I54" s="160"/>
      <c r="J54" s="160"/>
      <c r="K54" s="160"/>
      <c r="L54" s="160"/>
      <c r="M54" s="160"/>
      <c r="N54" s="160"/>
      <c r="O54" s="160"/>
      <c r="P54" s="160"/>
      <c r="Q54" s="160"/>
      <c r="R54" s="160"/>
      <c r="S54" s="160"/>
      <c r="T54" s="160"/>
      <c r="U54" s="160"/>
      <c r="V54" s="160"/>
    </row>
    <row r="55" spans="1:22" s="150" customFormat="1" ht="34.5" customHeight="1" x14ac:dyDescent="0.25">
      <c r="A55" s="76">
        <v>52</v>
      </c>
      <c r="B55" s="157" t="s">
        <v>172</v>
      </c>
      <c r="C55" s="35">
        <v>2</v>
      </c>
      <c r="D55" s="160" t="s">
        <v>64</v>
      </c>
      <c r="E55" s="160"/>
      <c r="F55" s="160"/>
      <c r="G55" s="160"/>
      <c r="H55" s="160"/>
      <c r="I55" s="160"/>
      <c r="J55" s="160"/>
      <c r="K55" s="160"/>
      <c r="L55" s="160"/>
      <c r="M55" s="160"/>
      <c r="N55" s="160"/>
      <c r="O55" s="160"/>
      <c r="P55" s="160"/>
      <c r="Q55" s="160"/>
      <c r="R55" s="160"/>
      <c r="S55" s="160"/>
      <c r="T55" s="160"/>
      <c r="U55" s="160"/>
      <c r="V55" s="160"/>
    </row>
    <row r="56" spans="1:22" s="150" customFormat="1" ht="34.5" customHeight="1" x14ac:dyDescent="0.25">
      <c r="A56" s="76">
        <v>53</v>
      </c>
      <c r="B56" s="157" t="s">
        <v>173</v>
      </c>
      <c r="C56" s="35">
        <v>2</v>
      </c>
      <c r="D56" s="160" t="s">
        <v>64</v>
      </c>
      <c r="E56" s="160"/>
      <c r="F56" s="160"/>
      <c r="G56" s="160"/>
      <c r="H56" s="160"/>
      <c r="I56" s="160"/>
      <c r="J56" s="160"/>
      <c r="K56" s="160"/>
      <c r="L56" s="160"/>
      <c r="M56" s="160" t="s">
        <v>64</v>
      </c>
      <c r="N56" s="160" t="s">
        <v>64</v>
      </c>
      <c r="O56" s="160"/>
      <c r="P56" s="160"/>
      <c r="Q56" s="160"/>
      <c r="R56" s="160"/>
      <c r="S56" s="160"/>
      <c r="T56" s="160"/>
      <c r="U56" s="160"/>
      <c r="V56" s="160"/>
    </row>
    <row r="57" spans="1:22" ht="34.5" customHeight="1" x14ac:dyDescent="0.25">
      <c r="A57" s="76">
        <v>54</v>
      </c>
      <c r="B57" s="157" t="s">
        <v>174</v>
      </c>
      <c r="C57" s="35">
        <v>2</v>
      </c>
      <c r="D57" s="160" t="s">
        <v>64</v>
      </c>
      <c r="E57" s="160"/>
      <c r="F57" s="160"/>
      <c r="G57" s="160"/>
      <c r="H57" s="160"/>
      <c r="I57" s="160"/>
      <c r="J57" s="160"/>
      <c r="K57" s="160"/>
      <c r="L57" s="160"/>
      <c r="M57" s="160"/>
      <c r="N57" s="160"/>
      <c r="O57" s="160"/>
      <c r="P57" s="160"/>
      <c r="Q57" s="160"/>
      <c r="R57" s="160"/>
      <c r="S57" s="160"/>
      <c r="T57" s="160"/>
      <c r="U57" s="160"/>
      <c r="V57" s="160"/>
    </row>
    <row r="58" spans="1:22" ht="34.5" customHeight="1" x14ac:dyDescent="0.25">
      <c r="A58" s="76">
        <v>55</v>
      </c>
      <c r="B58" s="157" t="s">
        <v>175</v>
      </c>
      <c r="C58" s="35">
        <v>4</v>
      </c>
      <c r="D58" s="160" t="s">
        <v>64</v>
      </c>
      <c r="E58" s="160"/>
      <c r="F58" s="160" t="s">
        <v>64</v>
      </c>
      <c r="G58" s="160" t="s">
        <v>64</v>
      </c>
      <c r="H58" s="160"/>
      <c r="I58" s="160" t="s">
        <v>64</v>
      </c>
      <c r="J58" s="160"/>
      <c r="K58" s="160"/>
      <c r="L58" s="160" t="s">
        <v>64</v>
      </c>
      <c r="M58" s="160"/>
      <c r="N58" s="160"/>
      <c r="O58" s="160" t="s">
        <v>64</v>
      </c>
      <c r="P58" s="160"/>
      <c r="Q58" s="160"/>
      <c r="R58" s="160"/>
      <c r="S58" s="160" t="s">
        <v>64</v>
      </c>
      <c r="T58" s="160"/>
      <c r="U58" s="160"/>
      <c r="V58" s="160"/>
    </row>
    <row r="59" spans="1:22" ht="34.5" customHeight="1" x14ac:dyDescent="0.25">
      <c r="A59" s="76">
        <v>56</v>
      </c>
      <c r="B59" s="157" t="s">
        <v>176</v>
      </c>
      <c r="C59" s="35">
        <v>6</v>
      </c>
      <c r="D59" s="160" t="s">
        <v>64</v>
      </c>
      <c r="E59" s="160" t="s">
        <v>64</v>
      </c>
      <c r="F59" s="160" t="s">
        <v>64</v>
      </c>
      <c r="G59" s="160"/>
      <c r="H59" s="160" t="s">
        <v>64</v>
      </c>
      <c r="I59" s="160"/>
      <c r="J59" s="160"/>
      <c r="K59" s="160" t="s">
        <v>64</v>
      </c>
      <c r="L59" s="160"/>
      <c r="M59" s="160"/>
      <c r="N59" s="160" t="s">
        <v>64</v>
      </c>
      <c r="O59" s="160" t="s">
        <v>64</v>
      </c>
      <c r="P59" s="160" t="s">
        <v>64</v>
      </c>
      <c r="Q59" s="160" t="s">
        <v>64</v>
      </c>
      <c r="R59" s="160"/>
      <c r="S59" s="160" t="s">
        <v>64</v>
      </c>
      <c r="T59" s="160"/>
      <c r="U59" s="160"/>
      <c r="V59" s="160" t="s">
        <v>64</v>
      </c>
    </row>
    <row r="60" spans="1:22" ht="34.5" customHeight="1" x14ac:dyDescent="0.25">
      <c r="A60" s="76">
        <v>57</v>
      </c>
      <c r="B60" s="157" t="s">
        <v>160</v>
      </c>
      <c r="C60" s="35">
        <v>3</v>
      </c>
      <c r="D60" s="160" t="s">
        <v>64</v>
      </c>
      <c r="E60" s="160"/>
      <c r="F60" s="160"/>
      <c r="G60" s="160"/>
      <c r="H60" s="160"/>
      <c r="I60" s="160"/>
      <c r="J60" s="160"/>
      <c r="K60" s="160"/>
      <c r="L60" s="160"/>
      <c r="M60" s="160"/>
      <c r="N60" s="160" t="s">
        <v>64</v>
      </c>
      <c r="O60" s="160"/>
      <c r="P60" s="160" t="s">
        <v>64</v>
      </c>
      <c r="Q60" s="160"/>
      <c r="R60" s="160"/>
      <c r="S60" s="160"/>
      <c r="T60" s="160"/>
      <c r="U60" s="160"/>
      <c r="V60" s="160" t="s">
        <v>64</v>
      </c>
    </row>
    <row r="61" spans="1:22" ht="34.5" customHeight="1" x14ac:dyDescent="0.25">
      <c r="A61" s="76">
        <v>58</v>
      </c>
      <c r="B61" s="157" t="s">
        <v>161</v>
      </c>
      <c r="C61" s="35">
        <v>3</v>
      </c>
      <c r="D61" s="160" t="s">
        <v>64</v>
      </c>
      <c r="E61" s="161"/>
      <c r="F61" s="161"/>
      <c r="G61" s="161"/>
      <c r="H61" s="161"/>
      <c r="I61" s="161"/>
      <c r="J61" s="161"/>
      <c r="K61" s="161"/>
      <c r="L61" s="161"/>
      <c r="M61" s="161"/>
      <c r="N61" s="161"/>
      <c r="O61" s="161"/>
      <c r="P61" s="161"/>
      <c r="Q61" s="161"/>
      <c r="R61" s="161"/>
      <c r="S61" s="161"/>
      <c r="T61" s="161"/>
      <c r="U61" s="161"/>
      <c r="V61" s="161"/>
    </row>
    <row r="62" spans="1:22" ht="34.5" customHeight="1" x14ac:dyDescent="0.25">
      <c r="A62" s="76">
        <v>59</v>
      </c>
      <c r="B62" s="157" t="s">
        <v>162</v>
      </c>
      <c r="C62" s="35">
        <v>3</v>
      </c>
      <c r="D62" s="160" t="s">
        <v>64</v>
      </c>
      <c r="E62" s="161"/>
      <c r="F62" s="161"/>
      <c r="G62" s="161"/>
      <c r="H62" s="161"/>
      <c r="I62" s="161"/>
      <c r="J62" s="161"/>
      <c r="K62" s="161"/>
      <c r="L62" s="161"/>
      <c r="M62" s="161"/>
      <c r="N62" s="161"/>
      <c r="O62" s="161"/>
      <c r="P62" s="161"/>
      <c r="Q62" s="161"/>
      <c r="R62" s="161"/>
      <c r="S62" s="161"/>
      <c r="T62" s="161"/>
      <c r="U62" s="161"/>
      <c r="V62" s="161"/>
    </row>
    <row r="63" spans="1:22" ht="34.5" customHeight="1" x14ac:dyDescent="0.25">
      <c r="A63" s="76">
        <v>60</v>
      </c>
      <c r="B63" s="157" t="s">
        <v>163</v>
      </c>
      <c r="C63" s="35">
        <v>3</v>
      </c>
      <c r="D63" s="160" t="s">
        <v>64</v>
      </c>
      <c r="E63" s="161"/>
      <c r="F63" s="161"/>
      <c r="G63" s="161"/>
      <c r="H63" s="161"/>
      <c r="I63" s="161"/>
      <c r="J63" s="161"/>
      <c r="K63" s="161"/>
      <c r="L63" s="161"/>
      <c r="M63" s="161"/>
      <c r="N63" s="161"/>
      <c r="O63" s="161"/>
      <c r="P63" s="161"/>
      <c r="Q63" s="161"/>
      <c r="R63" s="161"/>
      <c r="S63" s="161"/>
      <c r="T63" s="161"/>
      <c r="U63" s="161"/>
      <c r="V63" s="161"/>
    </row>
    <row r="64" spans="1:22" ht="34.5" customHeight="1" x14ac:dyDescent="0.25">
      <c r="A64" s="76">
        <v>61</v>
      </c>
      <c r="B64" s="157" t="s">
        <v>164</v>
      </c>
      <c r="C64" s="35">
        <v>3</v>
      </c>
      <c r="D64" s="160" t="s">
        <v>64</v>
      </c>
      <c r="E64" s="161"/>
      <c r="F64" s="161"/>
      <c r="G64" s="161"/>
      <c r="H64" s="161"/>
      <c r="I64" s="161"/>
      <c r="J64" s="161"/>
      <c r="K64" s="161"/>
      <c r="L64" s="161"/>
      <c r="M64" s="161"/>
      <c r="N64" s="161"/>
      <c r="O64" s="161"/>
      <c r="P64" s="161"/>
      <c r="Q64" s="161"/>
      <c r="R64" s="161"/>
      <c r="S64" s="161"/>
      <c r="T64" s="161"/>
      <c r="U64" s="161"/>
      <c r="V64" s="161"/>
    </row>
    <row r="65" spans="1:22" ht="34.5" customHeight="1" x14ac:dyDescent="0.25">
      <c r="A65" s="76">
        <v>62</v>
      </c>
      <c r="B65" s="157" t="s">
        <v>165</v>
      </c>
      <c r="C65" s="35">
        <v>3</v>
      </c>
      <c r="D65" s="160" t="s">
        <v>64</v>
      </c>
      <c r="E65" s="161"/>
      <c r="F65" s="161"/>
      <c r="G65" s="161"/>
      <c r="H65" s="161"/>
      <c r="I65" s="161"/>
      <c r="J65" s="161"/>
      <c r="K65" s="161"/>
      <c r="L65" s="161"/>
      <c r="M65" s="161"/>
      <c r="N65" s="161"/>
      <c r="O65" s="161"/>
      <c r="P65" s="161"/>
      <c r="Q65" s="161"/>
      <c r="R65" s="161"/>
      <c r="S65" s="161"/>
      <c r="T65" s="161"/>
      <c r="U65" s="161"/>
      <c r="V65" s="161"/>
    </row>
  </sheetData>
  <mergeCells count="1">
    <mergeCell ref="A1:D1"/>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B44"/>
  <sheetViews>
    <sheetView tabSelected="1" zoomScale="70" zoomScaleNormal="70" workbookViewId="0">
      <selection activeCell="N28" sqref="N27:N28"/>
    </sheetView>
  </sheetViews>
  <sheetFormatPr defaultColWidth="10.28515625" defaultRowHeight="15.75" x14ac:dyDescent="0.25"/>
  <cols>
    <col min="1" max="1" width="10.28515625" style="415"/>
    <col min="2" max="2" width="25" style="415" customWidth="1"/>
    <col min="3" max="6" width="7.28515625" style="418" customWidth="1"/>
    <col min="7" max="7" width="14.140625" style="418" customWidth="1"/>
    <col min="8" max="8" width="34.85546875" style="415" customWidth="1"/>
    <col min="9" max="12" width="9.85546875" style="418" customWidth="1"/>
    <col min="13" max="13" width="10.28515625" style="418" bestFit="1" customWidth="1"/>
    <col min="14" max="14" width="36.85546875" style="415" customWidth="1"/>
    <col min="15" max="18" width="6.7109375" style="418" customWidth="1"/>
    <col min="19" max="19" width="14.7109375" style="418" customWidth="1"/>
    <col min="20" max="20" width="30.7109375" style="415" customWidth="1"/>
    <col min="21" max="24" width="7" style="418" customWidth="1"/>
    <col min="25" max="25" width="12.85546875" style="418" customWidth="1"/>
    <col min="26" max="26" width="32.42578125" style="415" customWidth="1"/>
    <col min="27" max="30" width="8" style="418" customWidth="1"/>
    <col min="31" max="31" width="13.140625" style="418" customWidth="1"/>
    <col min="32" max="32" width="40.28515625" style="415" bestFit="1" customWidth="1"/>
    <col min="33" max="36" width="6.85546875" style="418" customWidth="1"/>
    <col min="37" max="37" width="14.85546875" style="418" customWidth="1"/>
    <col min="38" max="38" width="27.5703125" style="415" bestFit="1" customWidth="1"/>
    <col min="39" max="42" width="6.7109375" style="418" customWidth="1"/>
    <col min="43" max="43" width="13.28515625" style="418" customWidth="1"/>
    <col min="44" max="44" width="25.140625" style="415" customWidth="1"/>
    <col min="45" max="47" width="10.28515625" style="418"/>
    <col min="48" max="16384" width="10.28515625" style="415"/>
  </cols>
  <sheetData>
    <row r="1" spans="1:80" ht="35.25" customHeight="1" x14ac:dyDescent="0.25">
      <c r="B1" s="630" t="s">
        <v>65</v>
      </c>
      <c r="C1" s="630"/>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c r="AK1" s="630"/>
      <c r="AL1" s="630"/>
      <c r="AM1" s="630"/>
      <c r="AN1" s="630"/>
      <c r="AO1" s="630"/>
      <c r="AP1" s="630"/>
      <c r="AQ1" s="630"/>
      <c r="AR1" s="630"/>
    </row>
    <row r="2" spans="1:80" ht="18" customHeight="1" x14ac:dyDescent="0.25"/>
    <row r="3" spans="1:80" s="392" customFormat="1" ht="31.5" customHeight="1" x14ac:dyDescent="0.25">
      <c r="A3" s="609" t="s">
        <v>66</v>
      </c>
      <c r="B3" s="610"/>
      <c r="C3" s="611" t="s">
        <v>1</v>
      </c>
      <c r="D3" s="609" t="s">
        <v>501</v>
      </c>
      <c r="E3" s="610"/>
      <c r="F3" s="612"/>
      <c r="G3" s="609" t="s">
        <v>67</v>
      </c>
      <c r="H3" s="612"/>
      <c r="I3" s="611" t="s">
        <v>1</v>
      </c>
      <c r="J3" s="609" t="s">
        <v>501</v>
      </c>
      <c r="K3" s="610"/>
      <c r="L3" s="612"/>
      <c r="M3" s="609" t="s">
        <v>68</v>
      </c>
      <c r="N3" s="610"/>
      <c r="O3" s="611" t="s">
        <v>1</v>
      </c>
      <c r="P3" s="609" t="s">
        <v>501</v>
      </c>
      <c r="Q3" s="610"/>
      <c r="R3" s="612"/>
      <c r="S3" s="609" t="s">
        <v>69</v>
      </c>
      <c r="T3" s="610"/>
      <c r="U3" s="611" t="s">
        <v>1</v>
      </c>
      <c r="V3" s="609" t="s">
        <v>501</v>
      </c>
      <c r="W3" s="610"/>
      <c r="X3" s="612"/>
      <c r="Y3" s="609" t="s">
        <v>70</v>
      </c>
      <c r="Z3" s="610"/>
      <c r="AA3" s="611" t="s">
        <v>1</v>
      </c>
      <c r="AB3" s="609" t="s">
        <v>501</v>
      </c>
      <c r="AC3" s="610"/>
      <c r="AD3" s="612"/>
      <c r="AE3" s="609" t="s">
        <v>71</v>
      </c>
      <c r="AF3" s="610"/>
      <c r="AG3" s="611" t="s">
        <v>1</v>
      </c>
      <c r="AH3" s="609" t="s">
        <v>501</v>
      </c>
      <c r="AI3" s="610"/>
      <c r="AJ3" s="612"/>
      <c r="AK3" s="609" t="s">
        <v>72</v>
      </c>
      <c r="AL3" s="612"/>
      <c r="AM3" s="611" t="s">
        <v>1</v>
      </c>
      <c r="AN3" s="609" t="s">
        <v>501</v>
      </c>
      <c r="AO3" s="610"/>
      <c r="AP3" s="612"/>
      <c r="AQ3" s="609" t="s">
        <v>73</v>
      </c>
      <c r="AR3" s="610"/>
      <c r="AS3" s="611" t="s">
        <v>1</v>
      </c>
      <c r="AT3" s="609" t="s">
        <v>501</v>
      </c>
      <c r="AU3" s="612"/>
      <c r="AV3" s="391"/>
      <c r="AW3" s="391"/>
      <c r="AX3" s="391"/>
      <c r="AY3" s="391"/>
      <c r="AZ3" s="391"/>
      <c r="BA3" s="391"/>
      <c r="BB3" s="391"/>
      <c r="BC3" s="391"/>
      <c r="BD3" s="391"/>
      <c r="BE3" s="391"/>
      <c r="BF3" s="391"/>
      <c r="BG3" s="391"/>
      <c r="BH3" s="391"/>
      <c r="BI3" s="391"/>
      <c r="BJ3" s="391"/>
      <c r="BK3" s="391"/>
      <c r="BL3" s="391"/>
      <c r="BM3" s="391"/>
      <c r="BN3" s="391"/>
      <c r="BO3" s="391"/>
      <c r="BP3" s="391"/>
      <c r="BQ3" s="391"/>
      <c r="BR3" s="391"/>
      <c r="BS3" s="391"/>
      <c r="BT3" s="391"/>
      <c r="BU3" s="391"/>
      <c r="BV3" s="391"/>
      <c r="BW3" s="391"/>
      <c r="BX3" s="391"/>
      <c r="BY3" s="391"/>
      <c r="BZ3" s="391"/>
      <c r="CA3" s="391"/>
      <c r="CB3" s="391"/>
    </row>
    <row r="4" spans="1:80" s="395" customFormat="1" ht="45" customHeight="1" x14ac:dyDescent="0.25">
      <c r="A4" s="469" t="s">
        <v>453</v>
      </c>
      <c r="B4" s="470" t="s">
        <v>454</v>
      </c>
      <c r="C4" s="611"/>
      <c r="D4" s="469" t="s">
        <v>502</v>
      </c>
      <c r="E4" s="469" t="s">
        <v>503</v>
      </c>
      <c r="F4" s="469" t="s">
        <v>504</v>
      </c>
      <c r="G4" s="469" t="s">
        <v>453</v>
      </c>
      <c r="H4" s="469" t="s">
        <v>454</v>
      </c>
      <c r="I4" s="611"/>
      <c r="J4" s="469" t="s">
        <v>502</v>
      </c>
      <c r="K4" s="469" t="s">
        <v>503</v>
      </c>
      <c r="L4" s="469" t="s">
        <v>504</v>
      </c>
      <c r="M4" s="469" t="s">
        <v>453</v>
      </c>
      <c r="N4" s="469" t="s">
        <v>454</v>
      </c>
      <c r="O4" s="611"/>
      <c r="P4" s="469" t="s">
        <v>502</v>
      </c>
      <c r="Q4" s="469" t="s">
        <v>503</v>
      </c>
      <c r="R4" s="469" t="s">
        <v>504</v>
      </c>
      <c r="S4" s="469" t="s">
        <v>453</v>
      </c>
      <c r="T4" s="469" t="s">
        <v>454</v>
      </c>
      <c r="U4" s="611"/>
      <c r="V4" s="469" t="s">
        <v>502</v>
      </c>
      <c r="W4" s="469" t="s">
        <v>503</v>
      </c>
      <c r="X4" s="469" t="s">
        <v>504</v>
      </c>
      <c r="Y4" s="469" t="s">
        <v>453</v>
      </c>
      <c r="Z4" s="469" t="s">
        <v>454</v>
      </c>
      <c r="AA4" s="611"/>
      <c r="AB4" s="469" t="s">
        <v>502</v>
      </c>
      <c r="AC4" s="469" t="s">
        <v>503</v>
      </c>
      <c r="AD4" s="469" t="s">
        <v>504</v>
      </c>
      <c r="AE4" s="469" t="s">
        <v>453</v>
      </c>
      <c r="AF4" s="469" t="s">
        <v>454</v>
      </c>
      <c r="AG4" s="611"/>
      <c r="AH4" s="469" t="s">
        <v>502</v>
      </c>
      <c r="AI4" s="469" t="s">
        <v>503</v>
      </c>
      <c r="AJ4" s="469" t="s">
        <v>504</v>
      </c>
      <c r="AK4" s="469" t="s">
        <v>453</v>
      </c>
      <c r="AL4" s="469" t="s">
        <v>454</v>
      </c>
      <c r="AM4" s="611"/>
      <c r="AN4" s="469" t="s">
        <v>502</v>
      </c>
      <c r="AO4" s="469" t="s">
        <v>503</v>
      </c>
      <c r="AP4" s="469" t="s">
        <v>504</v>
      </c>
      <c r="AQ4" s="469" t="s">
        <v>453</v>
      </c>
      <c r="AR4" s="470" t="s">
        <v>454</v>
      </c>
      <c r="AS4" s="611"/>
      <c r="AT4" s="469" t="s">
        <v>502</v>
      </c>
      <c r="AU4" s="469" t="s">
        <v>503</v>
      </c>
      <c r="AV4" s="394"/>
      <c r="AW4" s="394"/>
      <c r="AX4" s="394"/>
      <c r="AY4" s="394"/>
      <c r="AZ4" s="394"/>
      <c r="BA4" s="394"/>
      <c r="BB4" s="394"/>
      <c r="BC4" s="394"/>
      <c r="BD4" s="394"/>
      <c r="BE4" s="394"/>
      <c r="BF4" s="394"/>
      <c r="BG4" s="394"/>
      <c r="BH4" s="394"/>
      <c r="BI4" s="394"/>
      <c r="BJ4" s="394"/>
      <c r="BK4" s="394"/>
      <c r="BL4" s="394"/>
      <c r="BM4" s="394"/>
      <c r="BN4" s="394"/>
      <c r="BO4" s="394"/>
      <c r="BP4" s="394"/>
      <c r="BQ4" s="394"/>
      <c r="BR4" s="394"/>
      <c r="BS4" s="394"/>
      <c r="BT4" s="394"/>
      <c r="BU4" s="394"/>
      <c r="BV4" s="394"/>
      <c r="BW4" s="394"/>
      <c r="BX4" s="394"/>
      <c r="BY4" s="394"/>
      <c r="BZ4" s="394"/>
      <c r="CA4" s="394"/>
      <c r="CB4" s="394"/>
    </row>
    <row r="5" spans="1:80" s="427" customFormat="1" ht="31.5" customHeight="1" x14ac:dyDescent="0.25">
      <c r="A5" s="447" t="s">
        <v>455</v>
      </c>
      <c r="B5" s="474" t="s">
        <v>280</v>
      </c>
      <c r="C5" s="399">
        <v>2</v>
      </c>
      <c r="D5" s="399">
        <v>2</v>
      </c>
      <c r="E5" s="399">
        <v>0</v>
      </c>
      <c r="F5" s="399">
        <v>0</v>
      </c>
      <c r="G5" s="448" t="s">
        <v>464</v>
      </c>
      <c r="H5" s="474" t="s">
        <v>281</v>
      </c>
      <c r="I5" s="399">
        <v>2</v>
      </c>
      <c r="J5" s="399">
        <v>2</v>
      </c>
      <c r="K5" s="399">
        <v>0</v>
      </c>
      <c r="L5" s="399">
        <v>0</v>
      </c>
      <c r="M5" s="449" t="s">
        <v>471</v>
      </c>
      <c r="N5" s="475" t="s">
        <v>229</v>
      </c>
      <c r="O5" s="397">
        <v>2</v>
      </c>
      <c r="P5" s="397">
        <v>2</v>
      </c>
      <c r="Q5" s="397">
        <v>0</v>
      </c>
      <c r="R5" s="397">
        <v>0</v>
      </c>
      <c r="S5" s="449" t="s">
        <v>476</v>
      </c>
      <c r="T5" s="475" t="s">
        <v>230</v>
      </c>
      <c r="U5" s="397">
        <v>2</v>
      </c>
      <c r="V5" s="397">
        <v>2</v>
      </c>
      <c r="W5" s="397">
        <v>0</v>
      </c>
      <c r="X5" s="397">
        <v>0</v>
      </c>
      <c r="Y5" s="449" t="s">
        <v>481</v>
      </c>
      <c r="Z5" s="476" t="s">
        <v>278</v>
      </c>
      <c r="AA5" s="397">
        <v>2</v>
      </c>
      <c r="AB5" s="397">
        <v>2</v>
      </c>
      <c r="AC5" s="397">
        <v>0</v>
      </c>
      <c r="AD5" s="397">
        <v>0</v>
      </c>
      <c r="AE5" s="453" t="s">
        <v>488</v>
      </c>
      <c r="AF5" s="477" t="s">
        <v>237</v>
      </c>
      <c r="AG5" s="401">
        <v>4</v>
      </c>
      <c r="AH5" s="401">
        <v>3</v>
      </c>
      <c r="AI5" s="401">
        <v>1</v>
      </c>
      <c r="AJ5" s="401">
        <v>0</v>
      </c>
      <c r="AK5" s="453" t="s">
        <v>507</v>
      </c>
      <c r="AL5" s="477" t="s">
        <v>238</v>
      </c>
      <c r="AM5" s="401">
        <v>4</v>
      </c>
      <c r="AN5" s="404">
        <v>4</v>
      </c>
      <c r="AO5" s="404">
        <v>0</v>
      </c>
      <c r="AP5" s="404">
        <v>0</v>
      </c>
      <c r="AQ5" s="396"/>
      <c r="AR5" s="380" t="s">
        <v>162</v>
      </c>
      <c r="AS5" s="381">
        <v>3</v>
      </c>
      <c r="AT5" s="426"/>
      <c r="AU5" s="426"/>
    </row>
    <row r="6" spans="1:80" s="427" customFormat="1" ht="31.5" customHeight="1" x14ac:dyDescent="0.25">
      <c r="A6" s="447" t="s">
        <v>456</v>
      </c>
      <c r="B6" s="474" t="s">
        <v>269</v>
      </c>
      <c r="C6" s="399">
        <v>2</v>
      </c>
      <c r="D6" s="399">
        <v>2</v>
      </c>
      <c r="E6" s="399">
        <v>0</v>
      </c>
      <c r="F6" s="399">
        <v>0</v>
      </c>
      <c r="G6" s="448" t="s">
        <v>465</v>
      </c>
      <c r="H6" s="474" t="s">
        <v>228</v>
      </c>
      <c r="I6" s="399">
        <v>2</v>
      </c>
      <c r="J6" s="399">
        <v>2</v>
      </c>
      <c r="K6" s="399">
        <v>0</v>
      </c>
      <c r="L6" s="399">
        <v>0</v>
      </c>
      <c r="M6" s="403" t="s">
        <v>472</v>
      </c>
      <c r="N6" s="478" t="s">
        <v>234</v>
      </c>
      <c r="O6" s="400">
        <v>6</v>
      </c>
      <c r="P6" s="400">
        <v>6</v>
      </c>
      <c r="Q6" s="400">
        <v>0</v>
      </c>
      <c r="R6" s="400">
        <v>0</v>
      </c>
      <c r="S6" s="403" t="s">
        <v>477</v>
      </c>
      <c r="T6" s="479" t="s">
        <v>236</v>
      </c>
      <c r="U6" s="400">
        <v>6</v>
      </c>
      <c r="V6" s="400">
        <v>6</v>
      </c>
      <c r="W6" s="400">
        <v>0</v>
      </c>
      <c r="X6" s="400">
        <v>0</v>
      </c>
      <c r="Y6" s="403" t="s">
        <v>482</v>
      </c>
      <c r="Z6" s="479" t="s">
        <v>261</v>
      </c>
      <c r="AA6" s="400">
        <v>2</v>
      </c>
      <c r="AB6" s="400">
        <v>2</v>
      </c>
      <c r="AC6" s="400">
        <v>0</v>
      </c>
      <c r="AD6" s="400">
        <v>0</v>
      </c>
      <c r="AE6" s="453" t="s">
        <v>489</v>
      </c>
      <c r="AF6" s="477" t="s">
        <v>267</v>
      </c>
      <c r="AG6" s="401">
        <v>3</v>
      </c>
      <c r="AH6" s="401">
        <v>2</v>
      </c>
      <c r="AI6" s="401">
        <v>1</v>
      </c>
      <c r="AJ6" s="401">
        <v>0</v>
      </c>
      <c r="AK6" s="452" t="s">
        <v>508</v>
      </c>
      <c r="AL6" s="223" t="s">
        <v>242</v>
      </c>
      <c r="AM6" s="267">
        <v>4</v>
      </c>
      <c r="AN6" s="466">
        <v>4</v>
      </c>
      <c r="AO6" s="466">
        <v>0</v>
      </c>
      <c r="AP6" s="466">
        <v>0</v>
      </c>
      <c r="AQ6" s="449" t="s">
        <v>511</v>
      </c>
      <c r="AR6" s="476" t="s">
        <v>4</v>
      </c>
      <c r="AS6" s="398">
        <v>6</v>
      </c>
      <c r="AT6" s="426"/>
      <c r="AU6" s="426">
        <v>6</v>
      </c>
    </row>
    <row r="7" spans="1:80" s="427" customFormat="1" ht="31.5" x14ac:dyDescent="0.25">
      <c r="A7" s="398" t="s">
        <v>457</v>
      </c>
      <c r="B7" s="475" t="s">
        <v>227</v>
      </c>
      <c r="C7" s="402">
        <v>2</v>
      </c>
      <c r="D7" s="402">
        <v>2</v>
      </c>
      <c r="E7" s="402">
        <v>0</v>
      </c>
      <c r="F7" s="402">
        <v>0</v>
      </c>
      <c r="G7" s="403" t="s">
        <v>466</v>
      </c>
      <c r="H7" s="478" t="s">
        <v>233</v>
      </c>
      <c r="I7" s="403">
        <v>6</v>
      </c>
      <c r="J7" s="403">
        <v>6</v>
      </c>
      <c r="K7" s="403">
        <v>0</v>
      </c>
      <c r="L7" s="403">
        <v>0</v>
      </c>
      <c r="M7" s="403" t="s">
        <v>473</v>
      </c>
      <c r="N7" s="478" t="s">
        <v>251</v>
      </c>
      <c r="O7" s="400">
        <v>6</v>
      </c>
      <c r="P7" s="400">
        <v>6</v>
      </c>
      <c r="Q7" s="400">
        <v>0</v>
      </c>
      <c r="R7" s="400">
        <v>0</v>
      </c>
      <c r="S7" s="453" t="s">
        <v>478</v>
      </c>
      <c r="T7" s="477" t="s">
        <v>262</v>
      </c>
      <c r="U7" s="401">
        <v>6</v>
      </c>
      <c r="V7" s="401">
        <v>5</v>
      </c>
      <c r="W7" s="401">
        <v>0</v>
      </c>
      <c r="X7" s="401">
        <v>1</v>
      </c>
      <c r="Y7" s="453" t="s">
        <v>483</v>
      </c>
      <c r="Z7" s="477" t="s">
        <v>263</v>
      </c>
      <c r="AA7" s="480">
        <v>3</v>
      </c>
      <c r="AB7" s="401">
        <v>2</v>
      </c>
      <c r="AC7" s="401">
        <v>1</v>
      </c>
      <c r="AD7" s="401">
        <v>0</v>
      </c>
      <c r="AE7" s="453" t="s">
        <v>490</v>
      </c>
      <c r="AF7" s="477" t="s">
        <v>265</v>
      </c>
      <c r="AG7" s="401">
        <v>3</v>
      </c>
      <c r="AH7" s="401">
        <v>2</v>
      </c>
      <c r="AI7" s="401">
        <v>1</v>
      </c>
      <c r="AJ7" s="401">
        <v>0</v>
      </c>
      <c r="AK7" s="451" t="s">
        <v>509</v>
      </c>
      <c r="AL7" s="481" t="s">
        <v>279</v>
      </c>
      <c r="AM7" s="405">
        <v>2</v>
      </c>
      <c r="AN7" s="467">
        <v>2</v>
      </c>
      <c r="AO7" s="467">
        <v>0</v>
      </c>
      <c r="AP7" s="467">
        <v>0</v>
      </c>
      <c r="AQ7" s="396"/>
      <c r="AR7" s="456"/>
      <c r="AS7" s="404"/>
      <c r="AT7" s="404"/>
      <c r="AU7" s="404"/>
    </row>
    <row r="8" spans="1:80" s="427" customFormat="1" ht="31.5" x14ac:dyDescent="0.25">
      <c r="A8" s="398" t="s">
        <v>458</v>
      </c>
      <c r="B8" s="475" t="s">
        <v>231</v>
      </c>
      <c r="C8" s="402">
        <v>2</v>
      </c>
      <c r="D8" s="402">
        <v>2</v>
      </c>
      <c r="E8" s="402">
        <v>0</v>
      </c>
      <c r="F8" s="402">
        <v>0</v>
      </c>
      <c r="G8" s="452" t="s">
        <v>467</v>
      </c>
      <c r="H8" s="223" t="s">
        <v>239</v>
      </c>
      <c r="I8" s="267">
        <v>3</v>
      </c>
      <c r="J8" s="267">
        <v>3</v>
      </c>
      <c r="K8" s="428">
        <v>0</v>
      </c>
      <c r="L8" s="428">
        <v>0</v>
      </c>
      <c r="M8" s="452" t="s">
        <v>474</v>
      </c>
      <c r="N8" s="482" t="s">
        <v>512</v>
      </c>
      <c r="O8" s="267">
        <v>3</v>
      </c>
      <c r="P8" s="267">
        <v>3</v>
      </c>
      <c r="Q8" s="428">
        <v>0</v>
      </c>
      <c r="R8" s="428">
        <v>0</v>
      </c>
      <c r="S8" s="452" t="s">
        <v>479</v>
      </c>
      <c r="T8" s="483" t="s">
        <v>246</v>
      </c>
      <c r="U8" s="428">
        <v>3</v>
      </c>
      <c r="V8" s="428">
        <v>3</v>
      </c>
      <c r="W8" s="428">
        <v>0</v>
      </c>
      <c r="X8" s="428">
        <v>0</v>
      </c>
      <c r="Y8" s="453" t="s">
        <v>484</v>
      </c>
      <c r="Z8" s="477" t="s">
        <v>264</v>
      </c>
      <c r="AA8" s="480">
        <v>3</v>
      </c>
      <c r="AB8" s="401">
        <v>2</v>
      </c>
      <c r="AC8" s="401">
        <v>1</v>
      </c>
      <c r="AD8" s="401">
        <v>0</v>
      </c>
      <c r="AE8" s="453" t="s">
        <v>491</v>
      </c>
      <c r="AF8" s="477" t="s">
        <v>277</v>
      </c>
      <c r="AG8" s="401">
        <v>4</v>
      </c>
      <c r="AH8" s="401">
        <v>4</v>
      </c>
      <c r="AI8" s="401">
        <v>0</v>
      </c>
      <c r="AJ8" s="401">
        <v>0</v>
      </c>
      <c r="AK8" s="396"/>
      <c r="AL8" s="380" t="s">
        <v>160</v>
      </c>
      <c r="AM8" s="381">
        <v>3</v>
      </c>
      <c r="AN8" s="467">
        <v>0</v>
      </c>
      <c r="AO8" s="467">
        <v>0</v>
      </c>
      <c r="AP8" s="467">
        <v>0</v>
      </c>
      <c r="AQ8" s="396"/>
      <c r="AR8" s="456"/>
      <c r="AS8" s="404"/>
      <c r="AT8" s="404"/>
      <c r="AU8" s="404"/>
    </row>
    <row r="9" spans="1:80" s="427" customFormat="1" ht="39.75" customHeight="1" x14ac:dyDescent="0.25">
      <c r="A9" s="403" t="s">
        <v>459</v>
      </c>
      <c r="B9" s="478" t="s">
        <v>232</v>
      </c>
      <c r="C9" s="403">
        <v>4</v>
      </c>
      <c r="D9" s="403">
        <v>4</v>
      </c>
      <c r="E9" s="403">
        <v>0</v>
      </c>
      <c r="F9" s="403">
        <v>0</v>
      </c>
      <c r="G9" s="403" t="s">
        <v>468</v>
      </c>
      <c r="H9" s="479" t="s">
        <v>250</v>
      </c>
      <c r="I9" s="400">
        <v>2</v>
      </c>
      <c r="J9" s="400">
        <v>2</v>
      </c>
      <c r="K9" s="400">
        <v>0</v>
      </c>
      <c r="L9" s="400">
        <v>0</v>
      </c>
      <c r="M9" s="451" t="s">
        <v>475</v>
      </c>
      <c r="N9" s="484" t="s">
        <v>275</v>
      </c>
      <c r="O9" s="405">
        <v>3</v>
      </c>
      <c r="P9" s="405">
        <v>3</v>
      </c>
      <c r="Q9" s="405">
        <v>0</v>
      </c>
      <c r="R9" s="405">
        <v>0</v>
      </c>
      <c r="S9" s="451" t="s">
        <v>480</v>
      </c>
      <c r="T9" s="481" t="s">
        <v>446</v>
      </c>
      <c r="U9" s="405">
        <v>3</v>
      </c>
      <c r="V9" s="405">
        <v>3</v>
      </c>
      <c r="W9" s="405">
        <v>0</v>
      </c>
      <c r="X9" s="405">
        <v>0</v>
      </c>
      <c r="Y9" s="453" t="s">
        <v>485</v>
      </c>
      <c r="Z9" s="477" t="s">
        <v>266</v>
      </c>
      <c r="AA9" s="480">
        <v>2</v>
      </c>
      <c r="AB9" s="401">
        <v>2</v>
      </c>
      <c r="AC9" s="401">
        <v>0</v>
      </c>
      <c r="AD9" s="401">
        <v>0</v>
      </c>
      <c r="AE9" s="452" t="s">
        <v>492</v>
      </c>
      <c r="AF9" s="223" t="s">
        <v>268</v>
      </c>
      <c r="AG9" s="267">
        <v>2</v>
      </c>
      <c r="AH9" s="267">
        <v>2</v>
      </c>
      <c r="AI9" s="267">
        <v>0</v>
      </c>
      <c r="AJ9" s="267">
        <v>0</v>
      </c>
      <c r="AK9" s="393"/>
      <c r="AL9" s="380" t="s">
        <v>161</v>
      </c>
      <c r="AM9" s="381">
        <v>3</v>
      </c>
      <c r="AN9" s="408">
        <v>0</v>
      </c>
      <c r="AO9" s="408">
        <v>0</v>
      </c>
      <c r="AP9" s="408">
        <v>0</v>
      </c>
      <c r="AQ9" s="396"/>
      <c r="AR9" s="456"/>
      <c r="AS9" s="404"/>
      <c r="AT9" s="404"/>
      <c r="AU9" s="404"/>
    </row>
    <row r="10" spans="1:80" s="427" customFormat="1" ht="31.5" customHeight="1" x14ac:dyDescent="0.25">
      <c r="A10" s="403" t="s">
        <v>460</v>
      </c>
      <c r="B10" s="478" t="s">
        <v>235</v>
      </c>
      <c r="C10" s="403">
        <v>3</v>
      </c>
      <c r="D10" s="403">
        <v>3</v>
      </c>
      <c r="E10" s="403">
        <v>0</v>
      </c>
      <c r="F10" s="403">
        <v>0</v>
      </c>
      <c r="G10" s="452" t="s">
        <v>469</v>
      </c>
      <c r="H10" s="223" t="s">
        <v>272</v>
      </c>
      <c r="I10" s="267">
        <v>3</v>
      </c>
      <c r="J10" s="267">
        <v>3</v>
      </c>
      <c r="K10" s="428">
        <v>0</v>
      </c>
      <c r="L10" s="428">
        <v>0</v>
      </c>
      <c r="M10" s="396"/>
      <c r="N10" s="425"/>
      <c r="O10" s="425"/>
      <c r="P10" s="425"/>
      <c r="Q10" s="425"/>
      <c r="R10" s="425"/>
      <c r="S10" s="396"/>
      <c r="T10" s="425"/>
      <c r="U10" s="425"/>
      <c r="V10" s="425"/>
      <c r="W10" s="425"/>
      <c r="X10" s="425"/>
      <c r="Y10" s="453" t="s">
        <v>486</v>
      </c>
      <c r="Z10" s="477" t="s">
        <v>257</v>
      </c>
      <c r="AA10" s="480">
        <v>2</v>
      </c>
      <c r="AB10" s="401">
        <v>2</v>
      </c>
      <c r="AC10" s="401">
        <v>0</v>
      </c>
      <c r="AD10" s="401">
        <v>0</v>
      </c>
      <c r="AE10" s="451" t="s">
        <v>493</v>
      </c>
      <c r="AF10" s="481" t="s">
        <v>330</v>
      </c>
      <c r="AG10" s="405">
        <v>1</v>
      </c>
      <c r="AH10" s="405">
        <v>1</v>
      </c>
      <c r="AI10" s="405">
        <v>0</v>
      </c>
      <c r="AJ10" s="405">
        <v>0</v>
      </c>
      <c r="AK10" s="453" t="s">
        <v>497</v>
      </c>
      <c r="AL10" s="477" t="s">
        <v>506</v>
      </c>
      <c r="AM10" s="465">
        <v>2</v>
      </c>
      <c r="AN10" s="404">
        <v>0</v>
      </c>
      <c r="AO10" s="404">
        <v>0</v>
      </c>
      <c r="AP10" s="468">
        <v>2</v>
      </c>
      <c r="AQ10" s="393"/>
      <c r="AR10" s="457"/>
      <c r="AS10" s="404"/>
      <c r="AT10" s="404"/>
      <c r="AU10" s="404"/>
    </row>
    <row r="11" spans="1:80" s="427" customFormat="1" ht="31.5" x14ac:dyDescent="0.25">
      <c r="A11" s="403" t="s">
        <v>461</v>
      </c>
      <c r="B11" s="478" t="s">
        <v>249</v>
      </c>
      <c r="C11" s="403">
        <v>3</v>
      </c>
      <c r="D11" s="403">
        <v>3</v>
      </c>
      <c r="E11" s="403">
        <v>0</v>
      </c>
      <c r="F11" s="403">
        <v>0</v>
      </c>
      <c r="G11" s="455" t="s">
        <v>470</v>
      </c>
      <c r="H11" s="481" t="s">
        <v>273</v>
      </c>
      <c r="I11" s="405">
        <v>2</v>
      </c>
      <c r="J11" s="405">
        <v>2</v>
      </c>
      <c r="K11" s="405">
        <v>0</v>
      </c>
      <c r="L11" s="405">
        <v>0</v>
      </c>
      <c r="M11" s="396"/>
      <c r="N11" s="407"/>
      <c r="O11" s="408"/>
      <c r="P11" s="408"/>
      <c r="Q11" s="408"/>
      <c r="R11" s="408"/>
      <c r="S11" s="396"/>
      <c r="T11" s="407"/>
      <c r="U11" s="408"/>
      <c r="V11" s="408"/>
      <c r="W11" s="408"/>
      <c r="X11" s="408"/>
      <c r="Y11" s="451" t="s">
        <v>487</v>
      </c>
      <c r="Z11" s="481" t="s">
        <v>444</v>
      </c>
      <c r="AA11" s="405">
        <v>6</v>
      </c>
      <c r="AB11" s="405">
        <v>6</v>
      </c>
      <c r="AC11" s="405">
        <v>0</v>
      </c>
      <c r="AD11" s="405">
        <v>0</v>
      </c>
      <c r="AE11" s="449" t="s">
        <v>494</v>
      </c>
      <c r="AF11" s="476" t="s">
        <v>505</v>
      </c>
      <c r="AG11" s="397">
        <v>3</v>
      </c>
      <c r="AH11" s="397">
        <v>0</v>
      </c>
      <c r="AI11" s="397">
        <v>0</v>
      </c>
      <c r="AJ11" s="397">
        <v>3</v>
      </c>
      <c r="AK11" s="425"/>
      <c r="AL11" s="425"/>
      <c r="AN11" s="404"/>
      <c r="AO11" s="404"/>
      <c r="AP11" s="404"/>
      <c r="AQ11" s="404"/>
      <c r="AR11" s="457"/>
      <c r="AS11" s="404"/>
      <c r="AT11" s="404"/>
      <c r="AU11" s="404"/>
    </row>
    <row r="12" spans="1:80" s="427" customFormat="1" ht="31.5" customHeight="1" x14ac:dyDescent="0.25">
      <c r="A12" s="450" t="s">
        <v>462</v>
      </c>
      <c r="B12" s="484" t="s">
        <v>270</v>
      </c>
      <c r="C12" s="409">
        <v>2</v>
      </c>
      <c r="D12" s="409">
        <v>2</v>
      </c>
      <c r="E12" s="409">
        <v>0</v>
      </c>
      <c r="F12" s="409">
        <v>0</v>
      </c>
      <c r="G12" s="394"/>
      <c r="N12" s="410"/>
      <c r="O12" s="408"/>
      <c r="P12" s="408"/>
      <c r="Q12" s="408"/>
      <c r="R12" s="408"/>
      <c r="S12" s="408"/>
      <c r="T12" s="407"/>
      <c r="U12" s="408"/>
      <c r="V12" s="408"/>
      <c r="W12" s="408"/>
      <c r="X12" s="408"/>
      <c r="Y12" s="408"/>
      <c r="Z12" s="425"/>
      <c r="AA12" s="425"/>
      <c r="AB12" s="425"/>
      <c r="AC12" s="425"/>
      <c r="AD12" s="425"/>
      <c r="AE12" s="425"/>
      <c r="AF12" s="425"/>
      <c r="AG12" s="425"/>
      <c r="AH12" s="425"/>
      <c r="AI12" s="425"/>
      <c r="AJ12" s="425"/>
      <c r="AK12" s="425"/>
      <c r="AL12" s="406"/>
      <c r="AM12" s="404"/>
      <c r="AN12" s="404"/>
      <c r="AO12" s="404"/>
      <c r="AP12" s="404"/>
      <c r="AQ12" s="404"/>
      <c r="AR12" s="457"/>
      <c r="AS12" s="404"/>
      <c r="AT12" s="404"/>
      <c r="AU12" s="404"/>
    </row>
    <row r="13" spans="1:80" s="427" customFormat="1" ht="31.5" customHeight="1" x14ac:dyDescent="0.25">
      <c r="B13" s="407"/>
      <c r="C13" s="408"/>
      <c r="D13" s="408"/>
      <c r="E13" s="408"/>
      <c r="F13" s="408"/>
      <c r="G13" s="408"/>
      <c r="H13" s="411"/>
      <c r="I13" s="412"/>
      <c r="J13" s="412"/>
      <c r="K13" s="412"/>
      <c r="L13" s="412"/>
      <c r="M13" s="412"/>
      <c r="N13" s="410"/>
      <c r="O13" s="413"/>
      <c r="P13" s="413"/>
      <c r="Q13" s="413"/>
      <c r="R13" s="413"/>
      <c r="S13" s="413"/>
      <c r="T13" s="410"/>
      <c r="U13" s="413"/>
      <c r="V13" s="413"/>
      <c r="W13" s="413"/>
      <c r="X13" s="413"/>
      <c r="Y13" s="413"/>
      <c r="Z13" s="454"/>
      <c r="AA13" s="407"/>
      <c r="AB13" s="407"/>
      <c r="AC13" s="407"/>
      <c r="AD13" s="407"/>
      <c r="AE13" s="407"/>
      <c r="AF13" s="410"/>
      <c r="AG13" s="396"/>
      <c r="AH13" s="396"/>
      <c r="AI13" s="396"/>
      <c r="AJ13" s="396"/>
      <c r="AK13" s="396"/>
      <c r="AL13" s="414"/>
      <c r="AM13" s="396"/>
      <c r="AN13" s="396"/>
      <c r="AO13" s="396"/>
      <c r="AP13" s="396"/>
      <c r="AQ13" s="396"/>
      <c r="AR13" s="458"/>
      <c r="AS13" s="404"/>
      <c r="AT13" s="404"/>
      <c r="AU13" s="404"/>
    </row>
    <row r="14" spans="1:80" ht="31.5" customHeight="1" x14ac:dyDescent="0.25">
      <c r="C14" s="416">
        <f>SUM(C5:C13)</f>
        <v>20</v>
      </c>
      <c r="D14" s="472"/>
      <c r="E14" s="472"/>
      <c r="F14" s="472"/>
      <c r="G14" s="472"/>
      <c r="H14" s="418"/>
      <c r="I14" s="416">
        <f>SUM(I5:I13)</f>
        <v>20</v>
      </c>
      <c r="J14" s="472"/>
      <c r="K14" s="472"/>
      <c r="L14" s="472"/>
      <c r="M14" s="472"/>
      <c r="N14" s="419"/>
      <c r="O14" s="417">
        <f>SUM(O5:O12)</f>
        <v>20</v>
      </c>
      <c r="P14" s="472"/>
      <c r="Q14" s="472"/>
      <c r="R14" s="472"/>
      <c r="S14" s="472"/>
      <c r="T14" s="418"/>
      <c r="U14" s="417">
        <f>SUM(U5:U12)</f>
        <v>20</v>
      </c>
      <c r="V14" s="472"/>
      <c r="W14" s="472"/>
      <c r="X14" s="472"/>
      <c r="Y14" s="472"/>
      <c r="Z14" s="420"/>
      <c r="AA14" s="421">
        <f>SUM(AA5:AA13)</f>
        <v>20</v>
      </c>
      <c r="AB14" s="459"/>
      <c r="AC14" s="459"/>
      <c r="AD14" s="459"/>
      <c r="AE14" s="459"/>
      <c r="AF14" s="459"/>
      <c r="AG14" s="422">
        <f>SUM(AG5:AG13)</f>
        <v>20</v>
      </c>
      <c r="AH14" s="429"/>
      <c r="AI14" s="429"/>
      <c r="AJ14" s="429"/>
      <c r="AK14" s="429"/>
      <c r="AL14" s="459"/>
      <c r="AM14" s="421">
        <f>SUM(AM5:AM13)</f>
        <v>18</v>
      </c>
      <c r="AN14" s="459"/>
      <c r="AO14" s="459"/>
      <c r="AP14" s="459"/>
      <c r="AQ14" s="459"/>
      <c r="AR14" s="460"/>
      <c r="AS14" s="424">
        <f>SUM(AS5:AS13)</f>
        <v>9</v>
      </c>
      <c r="AT14" s="419"/>
      <c r="AU14" s="419"/>
      <c r="AV14" s="461">
        <f>SUM(A14:AU14)</f>
        <v>147</v>
      </c>
      <c r="AW14" s="461"/>
    </row>
    <row r="15" spans="1:80" ht="31.5" customHeight="1" x14ac:dyDescent="0.25">
      <c r="H15" s="419"/>
      <c r="I15" s="472"/>
      <c r="J15" s="472"/>
      <c r="K15" s="472"/>
      <c r="L15" s="472"/>
      <c r="M15" s="472"/>
      <c r="N15" s="419"/>
      <c r="O15" s="472"/>
      <c r="P15" s="472"/>
      <c r="Q15" s="472"/>
      <c r="R15" s="472"/>
      <c r="S15" s="472"/>
      <c r="T15" s="418"/>
      <c r="U15" s="472"/>
      <c r="V15" s="472"/>
      <c r="W15" s="472"/>
      <c r="X15" s="472"/>
      <c r="Y15" s="472"/>
      <c r="Z15" s="420"/>
      <c r="AA15" s="420"/>
      <c r="AB15" s="459"/>
      <c r="AC15" s="459"/>
      <c r="AD15" s="459"/>
      <c r="AE15" s="459"/>
      <c r="AF15" s="459"/>
      <c r="AG15" s="429"/>
      <c r="AH15" s="429"/>
      <c r="AI15" s="429"/>
      <c r="AJ15" s="429"/>
      <c r="AK15" s="429"/>
      <c r="AL15" s="459"/>
      <c r="AM15" s="420"/>
      <c r="AN15" s="459"/>
      <c r="AO15" s="459"/>
      <c r="AP15" s="459"/>
      <c r="AQ15" s="459"/>
      <c r="AR15" s="460"/>
      <c r="AT15" s="419"/>
      <c r="AU15" s="419"/>
      <c r="AV15" s="461"/>
      <c r="AW15" s="461"/>
    </row>
    <row r="16" spans="1:80" x14ac:dyDescent="0.25">
      <c r="H16" s="419"/>
      <c r="I16" s="472"/>
      <c r="J16" s="472"/>
      <c r="K16" s="472"/>
      <c r="L16" s="472"/>
      <c r="M16" s="472"/>
      <c r="N16" s="419"/>
      <c r="O16" s="472"/>
      <c r="P16" s="472"/>
      <c r="Q16" s="472"/>
      <c r="R16" s="472"/>
      <c r="S16" s="472"/>
      <c r="T16" s="418"/>
      <c r="U16" s="472"/>
      <c r="V16" s="472"/>
      <c r="W16" s="472"/>
      <c r="X16" s="472"/>
      <c r="Y16" s="472"/>
      <c r="Z16" s="420"/>
      <c r="AA16" s="420"/>
      <c r="AB16" s="420"/>
      <c r="AC16" s="420"/>
      <c r="AD16" s="420"/>
      <c r="AE16" s="420"/>
      <c r="AF16" s="420"/>
      <c r="AG16" s="429"/>
      <c r="AH16" s="429"/>
      <c r="AI16" s="429"/>
      <c r="AJ16" s="429"/>
      <c r="AK16" s="429"/>
      <c r="AL16" s="420"/>
      <c r="AM16" s="420"/>
      <c r="AN16" s="420"/>
      <c r="AO16" s="420"/>
      <c r="AP16" s="420"/>
      <c r="AQ16" s="420"/>
      <c r="AR16" s="423"/>
    </row>
    <row r="17" spans="2:38" x14ac:dyDescent="0.25">
      <c r="B17" s="436"/>
      <c r="C17" s="472"/>
      <c r="D17" s="472"/>
      <c r="E17" s="472"/>
      <c r="F17" s="472"/>
      <c r="G17" s="472"/>
      <c r="H17" s="436"/>
      <c r="I17" s="472"/>
      <c r="J17" s="472"/>
      <c r="K17" s="472"/>
      <c r="L17" s="472"/>
      <c r="M17" s="472"/>
      <c r="N17" s="436"/>
      <c r="O17" s="472"/>
      <c r="P17" s="472"/>
      <c r="Q17" s="472"/>
      <c r="R17" s="472"/>
      <c r="T17" s="430"/>
    </row>
    <row r="18" spans="2:38" x14ac:dyDescent="0.25">
      <c r="B18" s="436"/>
      <c r="C18" s="472"/>
      <c r="D18" s="472"/>
      <c r="E18" s="472"/>
      <c r="F18" s="472"/>
      <c r="G18" s="472"/>
      <c r="H18" s="436"/>
      <c r="I18" s="472"/>
      <c r="J18" s="472"/>
      <c r="K18" s="472"/>
      <c r="L18" s="472"/>
      <c r="M18" s="472"/>
      <c r="N18" s="436"/>
      <c r="O18" s="472"/>
      <c r="P18" s="472"/>
      <c r="Q18" s="472"/>
      <c r="R18" s="472"/>
      <c r="T18" s="430"/>
    </row>
    <row r="19" spans="2:38" x14ac:dyDescent="0.25">
      <c r="B19" s="436"/>
      <c r="C19" s="608"/>
      <c r="D19" s="608"/>
      <c r="E19" s="608"/>
      <c r="F19" s="608"/>
      <c r="G19" s="608"/>
      <c r="H19" s="608"/>
      <c r="I19" s="472"/>
      <c r="J19" s="472"/>
      <c r="K19" s="472"/>
      <c r="L19" s="472"/>
      <c r="M19" s="472"/>
      <c r="N19" s="436"/>
      <c r="O19" s="472"/>
      <c r="P19" s="472"/>
      <c r="Q19" s="472"/>
      <c r="R19" s="472"/>
      <c r="T19" s="431"/>
    </row>
    <row r="20" spans="2:38" x14ac:dyDescent="0.25">
      <c r="B20" s="436"/>
      <c r="C20" s="437"/>
      <c r="D20" s="437"/>
      <c r="E20" s="437"/>
      <c r="F20" s="437"/>
      <c r="G20" s="437"/>
      <c r="H20" s="473"/>
      <c r="I20" s="472"/>
      <c r="J20" s="472"/>
      <c r="K20" s="472"/>
      <c r="L20" s="472"/>
      <c r="M20" s="472"/>
      <c r="N20" s="436"/>
      <c r="O20" s="472"/>
      <c r="P20" s="472"/>
      <c r="Q20" s="472"/>
      <c r="R20" s="472"/>
      <c r="T20" s="430"/>
    </row>
    <row r="21" spans="2:38" x14ac:dyDescent="0.25">
      <c r="B21" s="436"/>
      <c r="C21" s="437"/>
      <c r="D21" s="437"/>
      <c r="E21" s="437"/>
      <c r="F21" s="437"/>
      <c r="G21" s="437"/>
      <c r="H21" s="473"/>
      <c r="I21" s="437"/>
      <c r="J21" s="437"/>
      <c r="K21" s="437"/>
      <c r="L21" s="437"/>
      <c r="M21" s="437"/>
      <c r="N21" s="437"/>
      <c r="O21" s="472"/>
      <c r="P21" s="472"/>
      <c r="Q21" s="472"/>
      <c r="R21" s="472"/>
      <c r="U21" s="472"/>
      <c r="V21" s="472"/>
      <c r="W21" s="472"/>
      <c r="X21" s="472"/>
      <c r="Y21" s="472"/>
      <c r="Z21" s="436"/>
    </row>
    <row r="22" spans="2:38" x14ac:dyDescent="0.25">
      <c r="B22" s="436"/>
      <c r="C22" s="472"/>
      <c r="D22" s="472"/>
      <c r="E22" s="472"/>
      <c r="F22" s="472"/>
      <c r="G22" s="472"/>
      <c r="H22" s="436"/>
      <c r="I22" s="472"/>
      <c r="J22" s="472"/>
      <c r="K22" s="472"/>
      <c r="L22" s="472"/>
      <c r="M22" s="472"/>
      <c r="N22" s="438"/>
      <c r="O22" s="472"/>
      <c r="P22" s="472"/>
      <c r="Q22" s="472"/>
      <c r="R22" s="472"/>
      <c r="U22" s="472"/>
      <c r="V22" s="472"/>
      <c r="W22" s="472"/>
      <c r="X22" s="472"/>
      <c r="Y22" s="472"/>
      <c r="Z22" s="436"/>
      <c r="AA22" s="433"/>
      <c r="AB22" s="433"/>
      <c r="AC22" s="433"/>
      <c r="AD22" s="433"/>
      <c r="AE22" s="432" t="s">
        <v>463</v>
      </c>
      <c r="AF22" s="434" t="s">
        <v>94</v>
      </c>
      <c r="AG22" s="434" t="s">
        <v>1</v>
      </c>
      <c r="AH22" s="434" t="s">
        <v>513</v>
      </c>
      <c r="AI22" s="463"/>
      <c r="AJ22" s="463"/>
      <c r="AK22" s="463"/>
      <c r="AL22" s="436"/>
    </row>
    <row r="23" spans="2:38" x14ac:dyDescent="0.25">
      <c r="B23" s="436"/>
      <c r="C23" s="613"/>
      <c r="D23" s="471"/>
      <c r="E23" s="471"/>
      <c r="F23" s="471"/>
      <c r="G23" s="471"/>
      <c r="H23" s="436"/>
      <c r="I23" s="472"/>
      <c r="J23" s="472"/>
      <c r="K23" s="472"/>
      <c r="L23" s="472"/>
      <c r="M23" s="472"/>
      <c r="N23" s="436"/>
      <c r="O23" s="472"/>
      <c r="P23" s="472"/>
      <c r="Q23" s="472"/>
      <c r="R23" s="472"/>
      <c r="U23" s="472"/>
      <c r="V23" s="472"/>
      <c r="W23" s="472"/>
      <c r="X23" s="472"/>
      <c r="Y23" s="472"/>
      <c r="Z23" s="436"/>
      <c r="AE23" s="616" t="s">
        <v>510</v>
      </c>
      <c r="AF23" s="617" t="s">
        <v>448</v>
      </c>
      <c r="AG23" s="618">
        <v>3</v>
      </c>
      <c r="AH23" s="619">
        <v>7</v>
      </c>
      <c r="AI23" s="464"/>
      <c r="AJ23" s="464"/>
      <c r="AK23" s="464"/>
      <c r="AL23" s="436"/>
    </row>
    <row r="24" spans="2:38" x14ac:dyDescent="0.25">
      <c r="B24" s="436"/>
      <c r="C24" s="613"/>
      <c r="D24" s="471"/>
      <c r="E24" s="471"/>
      <c r="F24" s="471"/>
      <c r="G24" s="471"/>
      <c r="H24" s="436"/>
      <c r="I24" s="472"/>
      <c r="J24" s="472"/>
      <c r="K24" s="472"/>
      <c r="L24" s="472"/>
      <c r="M24" s="472"/>
      <c r="N24" s="436"/>
      <c r="O24" s="472"/>
      <c r="P24" s="472"/>
      <c r="Q24" s="472"/>
      <c r="R24" s="472"/>
      <c r="U24" s="472"/>
      <c r="V24" s="472"/>
      <c r="W24" s="472"/>
      <c r="X24" s="472"/>
      <c r="Y24" s="472"/>
      <c r="Z24" s="436"/>
      <c r="AE24" s="616" t="s">
        <v>495</v>
      </c>
      <c r="AF24" s="620" t="s">
        <v>247</v>
      </c>
      <c r="AG24" s="618">
        <v>3</v>
      </c>
      <c r="AH24" s="619">
        <v>7</v>
      </c>
      <c r="AI24" s="464"/>
      <c r="AJ24" s="464"/>
      <c r="AK24" s="464"/>
      <c r="AL24" s="436"/>
    </row>
    <row r="25" spans="2:38" x14ac:dyDescent="0.25">
      <c r="B25" s="436"/>
      <c r="C25" s="613"/>
      <c r="D25" s="471"/>
      <c r="E25" s="471"/>
      <c r="F25" s="471"/>
      <c r="G25" s="471"/>
      <c r="H25" s="436"/>
      <c r="I25" s="472"/>
      <c r="J25" s="472"/>
      <c r="K25" s="472"/>
      <c r="L25" s="472"/>
      <c r="M25" s="472"/>
      <c r="N25" s="436"/>
      <c r="O25" s="472"/>
      <c r="P25" s="472"/>
      <c r="Q25" s="472"/>
      <c r="R25" s="472"/>
      <c r="U25" s="472"/>
      <c r="V25" s="472"/>
      <c r="W25" s="472"/>
      <c r="X25" s="472"/>
      <c r="Y25" s="472"/>
      <c r="Z25" s="436"/>
      <c r="AE25" s="616" t="s">
        <v>496</v>
      </c>
      <c r="AF25" s="620" t="s">
        <v>450</v>
      </c>
      <c r="AG25" s="618">
        <v>3</v>
      </c>
      <c r="AH25" s="619">
        <v>7</v>
      </c>
      <c r="AI25" s="464"/>
      <c r="AJ25" s="464"/>
      <c r="AK25" s="464"/>
      <c r="AL25" s="436"/>
    </row>
    <row r="26" spans="2:38" x14ac:dyDescent="0.25">
      <c r="B26" s="436"/>
      <c r="C26" s="614"/>
      <c r="D26" s="472"/>
      <c r="E26" s="472"/>
      <c r="F26" s="472"/>
      <c r="G26" s="472"/>
      <c r="H26" s="436"/>
      <c r="I26" s="472"/>
      <c r="J26" s="472"/>
      <c r="K26" s="472"/>
      <c r="L26" s="472"/>
      <c r="M26" s="472"/>
      <c r="N26" s="436"/>
      <c r="O26" s="472"/>
      <c r="P26" s="472"/>
      <c r="Q26" s="472"/>
      <c r="R26" s="472"/>
      <c r="U26" s="472"/>
      <c r="V26" s="472"/>
      <c r="W26" s="472"/>
      <c r="X26" s="472"/>
      <c r="Y26" s="472"/>
      <c r="Z26" s="436"/>
      <c r="AE26" s="621" t="s">
        <v>500</v>
      </c>
      <c r="AF26" s="622" t="s">
        <v>244</v>
      </c>
      <c r="AG26" s="623">
        <v>3</v>
      </c>
      <c r="AH26" s="624">
        <v>8</v>
      </c>
      <c r="AI26" s="464"/>
      <c r="AJ26" s="464"/>
      <c r="AK26" s="464"/>
      <c r="AL26" s="436"/>
    </row>
    <row r="27" spans="2:38" x14ac:dyDescent="0.25">
      <c r="B27" s="436"/>
      <c r="C27" s="614"/>
      <c r="D27" s="472"/>
      <c r="E27" s="472"/>
      <c r="F27" s="472"/>
      <c r="G27" s="472"/>
      <c r="H27" s="436"/>
      <c r="I27" s="472"/>
      <c r="J27" s="472"/>
      <c r="K27" s="472"/>
      <c r="L27" s="472"/>
      <c r="M27" s="472"/>
      <c r="N27" s="436"/>
      <c r="O27" s="472"/>
      <c r="P27" s="472"/>
      <c r="Q27" s="472"/>
      <c r="R27" s="472"/>
      <c r="U27" s="472"/>
      <c r="V27" s="472"/>
      <c r="W27" s="472"/>
      <c r="X27" s="472"/>
      <c r="Y27" s="472"/>
      <c r="Z27" s="436"/>
      <c r="AE27" s="621" t="s">
        <v>498</v>
      </c>
      <c r="AF27" s="622" t="s">
        <v>248</v>
      </c>
      <c r="AG27" s="623">
        <v>3</v>
      </c>
      <c r="AH27" s="624">
        <v>8</v>
      </c>
      <c r="AI27" s="464"/>
      <c r="AJ27" s="464"/>
      <c r="AK27" s="464"/>
      <c r="AL27" s="436"/>
    </row>
    <row r="28" spans="2:38" x14ac:dyDescent="0.25">
      <c r="B28" s="436"/>
      <c r="C28" s="614"/>
      <c r="D28" s="472"/>
      <c r="E28" s="472"/>
      <c r="F28" s="472"/>
      <c r="G28" s="472"/>
      <c r="H28" s="436"/>
      <c r="I28" s="472"/>
      <c r="J28" s="472"/>
      <c r="K28" s="472"/>
      <c r="L28" s="472"/>
      <c r="M28" s="472"/>
      <c r="N28" s="436"/>
      <c r="O28" s="472"/>
      <c r="P28" s="472"/>
      <c r="Q28" s="472"/>
      <c r="R28" s="472"/>
      <c r="U28" s="472"/>
      <c r="V28" s="472"/>
      <c r="W28" s="472"/>
      <c r="X28" s="472"/>
      <c r="Y28" s="472"/>
      <c r="Z28" s="436"/>
      <c r="AE28" s="621" t="s">
        <v>499</v>
      </c>
      <c r="AF28" s="625" t="s">
        <v>449</v>
      </c>
      <c r="AG28" s="623">
        <v>3</v>
      </c>
      <c r="AH28" s="624">
        <v>8</v>
      </c>
      <c r="AI28" s="464"/>
      <c r="AJ28" s="464"/>
      <c r="AK28" s="464"/>
      <c r="AL28" s="436"/>
    </row>
    <row r="29" spans="2:38" x14ac:dyDescent="0.25">
      <c r="B29" s="436"/>
      <c r="C29" s="472"/>
      <c r="D29" s="472"/>
      <c r="E29" s="472"/>
      <c r="F29" s="472"/>
      <c r="G29" s="472"/>
      <c r="H29" s="436"/>
      <c r="I29" s="472"/>
      <c r="J29" s="472"/>
      <c r="K29" s="472"/>
      <c r="L29" s="472"/>
      <c r="M29" s="472"/>
      <c r="N29" s="436"/>
      <c r="O29" s="472"/>
      <c r="P29" s="472"/>
      <c r="Q29" s="472"/>
      <c r="R29" s="472"/>
      <c r="U29" s="472"/>
      <c r="V29" s="472"/>
      <c r="W29" s="472"/>
      <c r="X29" s="472"/>
      <c r="Y29" s="472"/>
      <c r="Z29" s="436"/>
      <c r="AE29" s="432"/>
      <c r="AF29" s="626" t="s">
        <v>451</v>
      </c>
      <c r="AG29" s="626">
        <f>SUM(AG23:AG28)</f>
        <v>18</v>
      </c>
      <c r="AH29" s="627"/>
      <c r="AI29" s="462"/>
      <c r="AJ29" s="462"/>
      <c r="AK29" s="462"/>
      <c r="AL29" s="436"/>
    </row>
    <row r="30" spans="2:38" x14ac:dyDescent="0.25">
      <c r="B30" s="436"/>
      <c r="C30" s="472"/>
      <c r="D30" s="472"/>
      <c r="E30" s="472"/>
      <c r="F30" s="472"/>
      <c r="G30" s="472"/>
      <c r="H30" s="436"/>
      <c r="I30" s="472"/>
      <c r="J30" s="472"/>
      <c r="K30" s="472"/>
      <c r="L30" s="472"/>
      <c r="M30" s="472"/>
      <c r="N30" s="436"/>
      <c r="O30" s="472"/>
      <c r="P30" s="472"/>
      <c r="Q30" s="472"/>
      <c r="R30" s="472"/>
      <c r="AE30" s="432"/>
      <c r="AF30" s="626" t="s">
        <v>109</v>
      </c>
      <c r="AG30" s="628">
        <v>9</v>
      </c>
      <c r="AH30" s="628"/>
      <c r="AI30" s="463"/>
      <c r="AJ30" s="463"/>
      <c r="AK30" s="463"/>
      <c r="AL30" s="436"/>
    </row>
    <row r="31" spans="2:38" ht="76.5" customHeight="1" x14ac:dyDescent="0.25">
      <c r="B31" s="439"/>
      <c r="C31" s="615"/>
      <c r="D31" s="615"/>
      <c r="E31" s="615"/>
      <c r="F31" s="615"/>
      <c r="G31" s="615"/>
      <c r="H31" s="615"/>
      <c r="I31" s="615"/>
      <c r="J31" s="615"/>
      <c r="K31" s="615"/>
      <c r="L31" s="615"/>
      <c r="M31" s="615"/>
      <c r="N31" s="615"/>
      <c r="O31" s="440"/>
      <c r="P31" s="440"/>
      <c r="Q31" s="440"/>
      <c r="R31" s="440"/>
      <c r="S31" s="440"/>
      <c r="T31" s="439"/>
    </row>
    <row r="32" spans="2:38" x14ac:dyDescent="0.25">
      <c r="B32" s="441"/>
      <c r="C32" s="440"/>
      <c r="D32" s="440"/>
      <c r="E32" s="440"/>
      <c r="F32" s="440"/>
      <c r="G32" s="440"/>
      <c r="H32" s="440"/>
      <c r="I32" s="440"/>
      <c r="J32" s="440"/>
      <c r="K32" s="440"/>
      <c r="L32" s="440"/>
      <c r="M32" s="440"/>
      <c r="N32" s="440"/>
      <c r="O32" s="440"/>
      <c r="P32" s="440"/>
      <c r="Q32" s="440"/>
      <c r="R32" s="440"/>
      <c r="S32" s="440"/>
      <c r="T32" s="440"/>
    </row>
    <row r="33" spans="2:26" x14ac:dyDescent="0.25">
      <c r="B33" s="441"/>
      <c r="C33" s="443"/>
      <c r="D33" s="443"/>
      <c r="E33" s="443"/>
      <c r="F33" s="443"/>
      <c r="G33" s="443"/>
      <c r="H33" s="444"/>
      <c r="I33" s="442"/>
      <c r="J33" s="442"/>
      <c r="K33" s="442"/>
      <c r="L33" s="442"/>
      <c r="M33" s="442"/>
      <c r="N33" s="440"/>
      <c r="O33" s="440"/>
      <c r="P33" s="440"/>
      <c r="Q33" s="440"/>
      <c r="R33" s="440"/>
      <c r="S33" s="440"/>
      <c r="T33" s="440"/>
    </row>
    <row r="34" spans="2:26" x14ac:dyDescent="0.25">
      <c r="B34" s="441"/>
      <c r="C34" s="443"/>
      <c r="D34" s="443"/>
      <c r="E34" s="443"/>
      <c r="F34" s="443"/>
      <c r="G34" s="443"/>
      <c r="H34" s="445"/>
      <c r="I34" s="442"/>
      <c r="J34" s="442"/>
      <c r="K34" s="442"/>
      <c r="L34" s="442"/>
      <c r="M34" s="442"/>
      <c r="N34" s="440"/>
      <c r="O34" s="440"/>
      <c r="P34" s="440"/>
      <c r="Q34" s="440"/>
      <c r="R34" s="440"/>
      <c r="S34" s="440"/>
      <c r="T34" s="440"/>
      <c r="Z34" s="435"/>
    </row>
    <row r="35" spans="2:26" x14ac:dyDescent="0.25">
      <c r="B35" s="439"/>
      <c r="C35" s="443"/>
      <c r="D35" s="443"/>
      <c r="E35" s="443"/>
      <c r="F35" s="443"/>
      <c r="G35" s="443"/>
      <c r="H35" s="445"/>
      <c r="I35" s="442"/>
      <c r="J35" s="442"/>
      <c r="K35" s="442"/>
      <c r="L35" s="442"/>
      <c r="M35" s="442"/>
      <c r="N35" s="440"/>
      <c r="O35" s="440"/>
      <c r="P35" s="440"/>
      <c r="Q35" s="440"/>
      <c r="R35" s="440"/>
      <c r="S35" s="440"/>
      <c r="T35" s="440"/>
    </row>
    <row r="36" spans="2:26" x14ac:dyDescent="0.25">
      <c r="B36" s="439"/>
      <c r="C36" s="443"/>
      <c r="D36" s="443"/>
      <c r="E36" s="443"/>
      <c r="F36" s="443"/>
      <c r="G36" s="443"/>
      <c r="H36" s="445"/>
      <c r="I36" s="442"/>
      <c r="J36" s="442"/>
      <c r="K36" s="442"/>
      <c r="L36" s="442"/>
      <c r="M36" s="442"/>
      <c r="N36" s="440"/>
      <c r="O36" s="440"/>
      <c r="P36" s="440"/>
      <c r="Q36" s="440"/>
      <c r="R36" s="440"/>
      <c r="S36" s="440"/>
      <c r="T36" s="440"/>
    </row>
    <row r="37" spans="2:26" x14ac:dyDescent="0.25">
      <c r="B37" s="439"/>
      <c r="C37" s="443"/>
      <c r="D37" s="443"/>
      <c r="E37" s="443"/>
      <c r="F37" s="443"/>
      <c r="G37" s="443"/>
      <c r="H37" s="445"/>
      <c r="I37" s="442"/>
      <c r="J37" s="442"/>
      <c r="K37" s="442"/>
      <c r="L37" s="442"/>
      <c r="M37" s="442"/>
      <c r="N37" s="440"/>
      <c r="O37" s="440"/>
      <c r="P37" s="440"/>
      <c r="Q37" s="440"/>
      <c r="R37" s="440"/>
      <c r="S37" s="440"/>
      <c r="T37" s="440"/>
    </row>
    <row r="38" spans="2:26" x14ac:dyDescent="0.25">
      <c r="B38" s="439"/>
      <c r="C38" s="443"/>
      <c r="D38" s="443"/>
      <c r="E38" s="443"/>
      <c r="F38" s="443"/>
      <c r="G38" s="443"/>
      <c r="H38" s="445"/>
      <c r="I38" s="442"/>
      <c r="J38" s="442"/>
      <c r="K38" s="442"/>
      <c r="L38" s="442"/>
      <c r="M38" s="442"/>
      <c r="N38" s="440"/>
      <c r="O38" s="440"/>
      <c r="P38" s="440"/>
      <c r="Q38" s="440"/>
      <c r="R38" s="440"/>
      <c r="S38" s="440"/>
      <c r="T38" s="440"/>
    </row>
    <row r="39" spans="2:26" x14ac:dyDescent="0.25">
      <c r="B39" s="439"/>
      <c r="C39" s="443"/>
      <c r="D39" s="443"/>
      <c r="E39" s="443"/>
      <c r="F39" s="443"/>
      <c r="G39" s="443"/>
      <c r="H39" s="445"/>
      <c r="I39" s="442"/>
      <c r="J39" s="442"/>
      <c r="K39" s="442"/>
      <c r="L39" s="442"/>
      <c r="M39" s="442"/>
      <c r="N39" s="440"/>
      <c r="O39" s="440"/>
      <c r="P39" s="440"/>
      <c r="Q39" s="440"/>
      <c r="R39" s="440"/>
      <c r="S39" s="440"/>
      <c r="T39" s="440"/>
    </row>
    <row r="40" spans="2:26" x14ac:dyDescent="0.25">
      <c r="B40" s="439"/>
      <c r="C40" s="443"/>
      <c r="D40" s="443"/>
      <c r="E40" s="443"/>
      <c r="F40" s="443"/>
      <c r="G40" s="443"/>
      <c r="H40" s="445"/>
      <c r="I40" s="442"/>
      <c r="J40" s="442"/>
      <c r="K40" s="442"/>
      <c r="L40" s="442"/>
      <c r="M40" s="442"/>
      <c r="N40" s="440"/>
      <c r="O40" s="440"/>
      <c r="P40" s="440"/>
      <c r="Q40" s="440"/>
      <c r="R40" s="440"/>
      <c r="S40" s="440"/>
      <c r="T40" s="440"/>
    </row>
    <row r="41" spans="2:26" x14ac:dyDescent="0.25">
      <c r="B41" s="439"/>
      <c r="C41" s="443"/>
      <c r="D41" s="443"/>
      <c r="E41" s="443"/>
      <c r="F41" s="443"/>
      <c r="G41" s="443"/>
      <c r="H41" s="445"/>
      <c r="I41" s="442"/>
      <c r="J41" s="442"/>
      <c r="K41" s="442"/>
      <c r="L41" s="442"/>
      <c r="M41" s="442"/>
      <c r="N41" s="440"/>
      <c r="O41" s="440"/>
      <c r="P41" s="440"/>
      <c r="Q41" s="440"/>
      <c r="R41" s="440"/>
      <c r="S41" s="440"/>
      <c r="T41" s="440"/>
    </row>
    <row r="42" spans="2:26" x14ac:dyDescent="0.25">
      <c r="B42" s="439"/>
      <c r="C42" s="440"/>
      <c r="D42" s="440"/>
      <c r="E42" s="440"/>
      <c r="F42" s="440"/>
      <c r="G42" s="440"/>
      <c r="H42" s="440"/>
      <c r="I42" s="440"/>
      <c r="J42" s="440"/>
      <c r="K42" s="440"/>
      <c r="L42" s="440"/>
      <c r="M42" s="440"/>
      <c r="N42" s="440"/>
      <c r="O42" s="440"/>
      <c r="P42" s="440"/>
      <c r="Q42" s="440"/>
      <c r="R42" s="440"/>
      <c r="S42" s="440"/>
      <c r="T42" s="439"/>
    </row>
    <row r="43" spans="2:26" x14ac:dyDescent="0.25">
      <c r="B43" s="439"/>
      <c r="C43" s="440"/>
      <c r="D43" s="440"/>
      <c r="E43" s="440"/>
      <c r="F43" s="440"/>
      <c r="G43" s="440"/>
      <c r="H43" s="439"/>
      <c r="I43" s="440"/>
      <c r="J43" s="440"/>
      <c r="K43" s="440"/>
      <c r="L43" s="440"/>
      <c r="M43" s="440"/>
      <c r="N43" s="439"/>
      <c r="O43" s="446"/>
      <c r="P43" s="446"/>
      <c r="Q43" s="446"/>
      <c r="R43" s="446"/>
      <c r="S43" s="446"/>
      <c r="T43" s="439"/>
    </row>
    <row r="44" spans="2:26" x14ac:dyDescent="0.25">
      <c r="B44" s="439"/>
      <c r="C44" s="440"/>
      <c r="D44" s="440"/>
      <c r="E44" s="440"/>
      <c r="F44" s="440"/>
      <c r="G44" s="440"/>
      <c r="H44" s="439"/>
      <c r="I44" s="440"/>
      <c r="J44" s="440"/>
      <c r="K44" s="440"/>
      <c r="L44" s="440"/>
      <c r="M44" s="440"/>
      <c r="N44" s="439"/>
      <c r="O44" s="440"/>
      <c r="P44" s="440"/>
      <c r="Q44" s="440"/>
      <c r="R44" s="440"/>
      <c r="S44" s="440"/>
      <c r="T44" s="439"/>
    </row>
  </sheetData>
  <mergeCells count="29">
    <mergeCell ref="AS3:AS4"/>
    <mergeCell ref="AT3:AU3"/>
    <mergeCell ref="AE3:AF3"/>
    <mergeCell ref="AG3:AG4"/>
    <mergeCell ref="AM3:AM4"/>
    <mergeCell ref="AK3:AL3"/>
    <mergeCell ref="AN3:AP3"/>
    <mergeCell ref="C23:C25"/>
    <mergeCell ref="C26:C28"/>
    <mergeCell ref="C31:N31"/>
    <mergeCell ref="C3:C4"/>
    <mergeCell ref="I3:I4"/>
    <mergeCell ref="G3:H3"/>
    <mergeCell ref="M3:N3"/>
    <mergeCell ref="D3:F3"/>
    <mergeCell ref="J3:L3"/>
    <mergeCell ref="B1:AR1"/>
    <mergeCell ref="C19:H19"/>
    <mergeCell ref="A3:B3"/>
    <mergeCell ref="O3:O4"/>
    <mergeCell ref="Y3:Z3"/>
    <mergeCell ref="S3:T3"/>
    <mergeCell ref="U3:U4"/>
    <mergeCell ref="AA3:AA4"/>
    <mergeCell ref="AQ3:AR3"/>
    <mergeCell ref="P3:R3"/>
    <mergeCell ref="V3:X3"/>
    <mergeCell ref="AB3:AD3"/>
    <mergeCell ref="AH3:AJ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LANGKAH 1 PROFIL DEKSRIPTOR</vt:lpstr>
      <vt:lpstr>LANGKAH 2 PERUMUSAN CP</vt:lpstr>
      <vt:lpstr>LANGKAH 3 IDENTIFIKASIUNESCO</vt:lpstr>
      <vt:lpstr>LANGKAH 4 CP BIDANG KAJIAN</vt:lpstr>
      <vt:lpstr>LANGKAH 5 PERHITUNGAN-SKS</vt:lpstr>
      <vt:lpstr>LANGKAH 6 STRUKTUR MK</vt:lpstr>
      <vt:lpstr>LANGKAH 7 SOFTSKILLS</vt:lpstr>
      <vt:lpstr>NOMENKLATUR KODE MK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dc:creator>
  <cp:lastModifiedBy>Evi</cp:lastModifiedBy>
  <cp:lastPrinted>2017-03-14T07:24:33Z</cp:lastPrinted>
  <dcterms:created xsi:type="dcterms:W3CDTF">2017-03-03T09:36:03Z</dcterms:created>
  <dcterms:modified xsi:type="dcterms:W3CDTF">2019-12-26T08:13:35Z</dcterms:modified>
</cp:coreProperties>
</file>