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IREKTORAT AKADEMIK\1. BIDANG KURIKULUM &amp; PENGAJARAN\1. BERKAS KURIKULUM\BERKAS KURIKULUM 2019\BERKAS KURIKULUM_NOMENKLATUR\"/>
    </mc:Choice>
  </mc:AlternateContent>
  <bookViews>
    <workbookView xWindow="0" yWindow="0" windowWidth="22545" windowHeight="11685" tabRatio="702" firstSheet="6" activeTab="7"/>
  </bookViews>
  <sheets>
    <sheet name="LANGKAH 1 PROFIL DEKSRIPTOR" sheetId="17" r:id="rId1"/>
    <sheet name="LANGKAH 2 PERUMUSAN CP" sheetId="6" r:id="rId2"/>
    <sheet name="LANGKAH 3 IDENTIFIKASIUNESCO" sheetId="7" r:id="rId3"/>
    <sheet name="LANGKAH 4 CP BIDANG KAJIAN" sheetId="14" r:id="rId4"/>
    <sheet name="LANGKAH 5 PERHITUNGAN-SKS" sheetId="16" r:id="rId5"/>
    <sheet name="LANGKAH 6 STRUKTUR MK" sheetId="9" r:id="rId6"/>
    <sheet name="LANGKAH 7 SOFTSKILLS" sheetId="10" r:id="rId7"/>
    <sheet name="NOMENKLATUR KODE MK" sheetId="18" r:id="rId8"/>
  </sheets>
  <definedNames>
    <definedName name="_xlnm.Print_Area" localSheetId="4">'LANGKAH 5 PERHITUNGAN-SKS'!$C$3:$K$47</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G15" i="18" l="1"/>
  <c r="AG29" i="18" l="1"/>
  <c r="AV15" i="18"/>
  <c r="AU15" i="18"/>
  <c r="AT15" i="18"/>
  <c r="AS15" i="18"/>
  <c r="AR4" i="18" s="1"/>
  <c r="AP15" i="18"/>
  <c r="AO15" i="18"/>
  <c r="AN15" i="18"/>
  <c r="AM15" i="18"/>
  <c r="AL4" i="18" s="1"/>
  <c r="AJ15" i="18"/>
  <c r="AI15" i="18"/>
  <c r="AH15" i="18"/>
  <c r="AF4" i="18"/>
  <c r="AD15" i="18"/>
  <c r="AC15" i="18"/>
  <c r="AB15" i="18"/>
  <c r="AA15" i="18"/>
  <c r="Z4" i="18" s="1"/>
  <c r="X15" i="18"/>
  <c r="W15" i="18"/>
  <c r="V15" i="18"/>
  <c r="U15" i="18"/>
  <c r="T4" i="18" s="1"/>
  <c r="R15" i="18"/>
  <c r="Q15" i="18"/>
  <c r="P15" i="18"/>
  <c r="O15" i="18"/>
  <c r="N4" i="18" s="1"/>
  <c r="L15" i="18"/>
  <c r="K15" i="18"/>
  <c r="J15" i="18"/>
  <c r="I15" i="18"/>
  <c r="H4" i="18" s="1"/>
  <c r="F15" i="18"/>
  <c r="E15" i="18"/>
  <c r="D15" i="18"/>
  <c r="C15" i="18"/>
  <c r="AW15" i="18" s="1"/>
  <c r="B4" i="18" l="1"/>
  <c r="J32" i="9"/>
  <c r="AA15" i="9" l="1"/>
  <c r="AC15" i="9" l="1"/>
  <c r="AB15" i="9"/>
  <c r="E15" i="9"/>
  <c r="D15" i="9"/>
  <c r="C15" i="9"/>
  <c r="AN15" i="9"/>
  <c r="AM15" i="9"/>
  <c r="AL15" i="9"/>
  <c r="AI15" i="9"/>
  <c r="AH15" i="9"/>
  <c r="AG15" i="9"/>
  <c r="AD15" i="9"/>
  <c r="Y15" i="9"/>
  <c r="X15" i="9"/>
  <c r="W15" i="9"/>
  <c r="T15" i="9"/>
  <c r="S15" i="9"/>
  <c r="R15" i="9"/>
  <c r="O15" i="9"/>
  <c r="N15" i="9"/>
  <c r="M15" i="9"/>
  <c r="J15" i="9"/>
  <c r="I15" i="9"/>
  <c r="H15" i="9"/>
  <c r="CU18" i="14" l="1"/>
  <c r="CV19" i="14" s="1"/>
  <c r="D36" i="16" s="1"/>
  <c r="K22" i="9"/>
  <c r="G22" i="9"/>
  <c r="CL18" i="14"/>
  <c r="CM19" i="14" s="1"/>
  <c r="D32" i="16" l="1"/>
  <c r="F32" i="16" s="1"/>
  <c r="D66" i="16"/>
  <c r="I32" i="16" s="1"/>
  <c r="H65" i="16"/>
  <c r="AK15" i="9" l="1"/>
  <c r="AJ4" i="9" s="1"/>
  <c r="AF15" i="9"/>
  <c r="AE4" i="9" s="1"/>
  <c r="V15" i="9"/>
  <c r="Q15" i="9"/>
  <c r="P4" i="9" s="1"/>
  <c r="L15" i="9"/>
  <c r="G15" i="9"/>
  <c r="F4" i="9" s="1"/>
  <c r="B15" i="9"/>
  <c r="K45" i="16"/>
  <c r="K47" i="16" s="1"/>
  <c r="H53" i="16"/>
  <c r="D18" i="14"/>
  <c r="E19" i="14" s="1"/>
  <c r="D4" i="16" s="1"/>
  <c r="F4" i="16" s="1"/>
  <c r="H60" i="16"/>
  <c r="J60" i="16"/>
  <c r="AA29" i="9"/>
  <c r="H18" i="14"/>
  <c r="I19" i="14" s="1"/>
  <c r="D5" i="16" s="1"/>
  <c r="F5" i="16" s="1"/>
  <c r="L18" i="14"/>
  <c r="M19" i="14" s="1"/>
  <c r="D6" i="16" s="1"/>
  <c r="F6" i="16" s="1"/>
  <c r="N18" i="14"/>
  <c r="O19" i="14" s="1"/>
  <c r="D7" i="16" s="1"/>
  <c r="F7" i="16" s="1"/>
  <c r="R18" i="14"/>
  <c r="S19" i="14" s="1"/>
  <c r="D8" i="16" s="1"/>
  <c r="F8" i="16" s="1"/>
  <c r="T18" i="14"/>
  <c r="U19" i="14" s="1"/>
  <c r="D9" i="16" s="1"/>
  <c r="F9" i="16" s="1"/>
  <c r="Z18" i="14"/>
  <c r="AA19" i="14" s="1"/>
  <c r="D10" i="16" s="1"/>
  <c r="F10" i="16" s="1"/>
  <c r="X18" i="14"/>
  <c r="Y19" i="14" s="1"/>
  <c r="D11" i="16" s="1"/>
  <c r="F11" i="16" s="1"/>
  <c r="AB18" i="14"/>
  <c r="AC19" i="14" s="1"/>
  <c r="D12" i="16" s="1"/>
  <c r="F12" i="16" s="1"/>
  <c r="AD18" i="14"/>
  <c r="AE19" i="14" s="1"/>
  <c r="D13" i="16" s="1"/>
  <c r="F13" i="16" s="1"/>
  <c r="AH18" i="14"/>
  <c r="AI19" i="14" s="1"/>
  <c r="D14" i="16" s="1"/>
  <c r="F14" i="16" s="1"/>
  <c r="AL18" i="14"/>
  <c r="AM19" i="14" s="1"/>
  <c r="D15" i="16" s="1"/>
  <c r="F15" i="16" s="1"/>
  <c r="AP18" i="14"/>
  <c r="AQ19" i="14" s="1"/>
  <c r="D16" i="16" s="1"/>
  <c r="F16" i="16" s="1"/>
  <c r="AT18" i="14"/>
  <c r="AU19" i="14" s="1"/>
  <c r="D17" i="16" s="1"/>
  <c r="F17" i="16" s="1"/>
  <c r="AX18" i="14"/>
  <c r="AY19" i="14" s="1"/>
  <c r="D18" i="16" s="1"/>
  <c r="F18" i="16" s="1"/>
  <c r="AZ18" i="14"/>
  <c r="BA19" i="14" s="1"/>
  <c r="D19" i="16" s="1"/>
  <c r="F19" i="16" s="1"/>
  <c r="BB18" i="14"/>
  <c r="BC19" i="14" s="1"/>
  <c r="D20" i="16" s="1"/>
  <c r="F20" i="16" s="1"/>
  <c r="BD18" i="14"/>
  <c r="BE19" i="14" s="1"/>
  <c r="D21" i="16" s="1"/>
  <c r="F21" i="16" s="1"/>
  <c r="BF18" i="14"/>
  <c r="BG19" i="14" s="1"/>
  <c r="D22" i="16" s="1"/>
  <c r="F22" i="16" s="1"/>
  <c r="BL18" i="14"/>
  <c r="BM19" i="14" s="1"/>
  <c r="D23" i="16" s="1"/>
  <c r="F23" i="16" s="1"/>
  <c r="BP18" i="14"/>
  <c r="BQ19" i="14" s="1"/>
  <c r="D24" i="16" s="1"/>
  <c r="F24" i="16" s="1"/>
  <c r="BR18" i="14"/>
  <c r="BS19" i="14" s="1"/>
  <c r="D25" i="16" s="1"/>
  <c r="F25" i="16" s="1"/>
  <c r="F26" i="16"/>
  <c r="BV18" i="14"/>
  <c r="BW19" i="14" s="1"/>
  <c r="D27" i="16" s="1"/>
  <c r="F27" i="16" s="1"/>
  <c r="BZ18" i="14"/>
  <c r="CA19" i="14" s="1"/>
  <c r="D28" i="16" s="1"/>
  <c r="F28" i="16" s="1"/>
  <c r="CB18" i="14"/>
  <c r="CC19" i="14" s="1"/>
  <c r="D29" i="16" s="1"/>
  <c r="F29" i="16" s="1"/>
  <c r="CF18" i="14"/>
  <c r="CG19" i="14" s="1"/>
  <c r="D30" i="16" s="1"/>
  <c r="F30" i="16" s="1"/>
  <c r="CJ18" i="14"/>
  <c r="D31" i="16" s="1"/>
  <c r="CN18" i="14"/>
  <c r="CO19" i="14" s="1"/>
  <c r="D33" i="16" s="1"/>
  <c r="F33" i="16" s="1"/>
  <c r="CP18" i="14"/>
  <c r="CR19" i="14" s="1"/>
  <c r="D34" i="16" s="1"/>
  <c r="F34" i="16" s="1"/>
  <c r="CS18" i="14"/>
  <c r="CT19" i="14" s="1"/>
  <c r="D35" i="16" s="1"/>
  <c r="F35" i="16" s="1"/>
  <c r="F36" i="16"/>
  <c r="CW18" i="14"/>
  <c r="CX19" i="14" s="1"/>
  <c r="D37" i="16" s="1"/>
  <c r="F37" i="16" s="1"/>
  <c r="CY18" i="14"/>
  <c r="CZ19" i="14" s="1"/>
  <c r="D38" i="16" s="1"/>
  <c r="F38" i="16" s="1"/>
  <c r="DA18" i="14"/>
  <c r="DB19" i="14" s="1"/>
  <c r="D39" i="16" s="1"/>
  <c r="F39" i="16" s="1"/>
  <c r="DC18" i="14"/>
  <c r="DD19" i="14" s="1"/>
  <c r="D40" i="16" s="1"/>
  <c r="F40" i="16" s="1"/>
  <c r="DE18" i="14"/>
  <c r="DF19" i="14" s="1"/>
  <c r="D41" i="16" s="1"/>
  <c r="F41" i="16" s="1"/>
  <c r="DG18" i="14"/>
  <c r="DH19" i="14" s="1"/>
  <c r="D42" i="16" s="1"/>
  <c r="F42" i="16" s="1"/>
  <c r="F4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3" i="16"/>
  <c r="I34" i="16"/>
  <c r="I35" i="16"/>
  <c r="I36" i="16"/>
  <c r="I37" i="16"/>
  <c r="I38" i="16"/>
  <c r="I39" i="16"/>
  <c r="I40" i="16"/>
  <c r="I41" i="16"/>
  <c r="I42" i="16"/>
  <c r="I43" i="16"/>
  <c r="J46" i="16"/>
  <c r="U4" i="9"/>
  <c r="K4" i="9"/>
  <c r="CK19" i="14" l="1"/>
  <c r="F31" i="16"/>
  <c r="F45" i="16" s="1"/>
  <c r="AO15" i="9"/>
  <c r="A4" i="9"/>
  <c r="Z4" i="9"/>
  <c r="G4" i="16" l="1"/>
  <c r="G5" i="16"/>
  <c r="J5" i="16" s="1"/>
  <c r="G32" i="16"/>
  <c r="J32" i="16" s="1"/>
  <c r="G27" i="16"/>
  <c r="J27" i="16" s="1"/>
  <c r="G11" i="16"/>
  <c r="J11" i="16" s="1"/>
  <c r="G35" i="16"/>
  <c r="J35" i="16" s="1"/>
  <c r="G36" i="16"/>
  <c r="J36" i="16" s="1"/>
  <c r="G19" i="16"/>
  <c r="J19" i="16" s="1"/>
  <c r="G43" i="16"/>
  <c r="J43" i="16" s="1"/>
  <c r="G18" i="16"/>
  <c r="J18" i="16" s="1"/>
  <c r="G40" i="16"/>
  <c r="J40" i="16" s="1"/>
  <c r="G31" i="16"/>
  <c r="J31" i="16" s="1"/>
  <c r="G23" i="16"/>
  <c r="J23" i="16" s="1"/>
  <c r="G15" i="16"/>
  <c r="J15" i="16" s="1"/>
  <c r="G7" i="16"/>
  <c r="J7" i="16" s="1"/>
  <c r="G39" i="16"/>
  <c r="J39" i="16" s="1"/>
  <c r="G26" i="16"/>
  <c r="J26" i="16" s="1"/>
  <c r="G10" i="16"/>
  <c r="J10" i="16" s="1"/>
  <c r="G41" i="16"/>
  <c r="J41" i="16" s="1"/>
  <c r="G37" i="16"/>
  <c r="J37" i="16" s="1"/>
  <c r="G33" i="16"/>
  <c r="J33" i="16" s="1"/>
  <c r="G28" i="16"/>
  <c r="J28" i="16" s="1"/>
  <c r="G24" i="16"/>
  <c r="J24" i="16" s="1"/>
  <c r="G20" i="16"/>
  <c r="J20" i="16" s="1"/>
  <c r="G16" i="16"/>
  <c r="J16" i="16" s="1"/>
  <c r="G12" i="16"/>
  <c r="J12" i="16" s="1"/>
  <c r="G8" i="16"/>
  <c r="J8" i="16" s="1"/>
  <c r="J4" i="16"/>
  <c r="G42" i="16"/>
  <c r="J42" i="16" s="1"/>
  <c r="G38" i="16"/>
  <c r="J38" i="16" s="1"/>
  <c r="G30" i="16"/>
  <c r="J30" i="16" s="1"/>
  <c r="G22" i="16"/>
  <c r="J22" i="16" s="1"/>
  <c r="G14" i="16"/>
  <c r="J14" i="16" s="1"/>
  <c r="G6" i="16"/>
  <c r="J6" i="16" s="1"/>
  <c r="G34" i="16"/>
  <c r="J34" i="16" s="1"/>
  <c r="G29" i="16"/>
  <c r="J29" i="16" s="1"/>
  <c r="G25" i="16"/>
  <c r="J25" i="16" s="1"/>
  <c r="G21" i="16"/>
  <c r="J21" i="16" s="1"/>
  <c r="G17" i="16"/>
  <c r="J17" i="16" s="1"/>
  <c r="G13" i="16"/>
  <c r="J13" i="16" s="1"/>
  <c r="G9" i="16"/>
  <c r="J9" i="16" s="1"/>
  <c r="J45" i="16" l="1"/>
  <c r="J47" i="16" s="1"/>
  <c r="L24" i="9" l="1"/>
  <c r="L22" i="9" l="1"/>
  <c r="L19" i="9"/>
  <c r="L20" i="9"/>
</calcChain>
</file>

<file path=xl/sharedStrings.xml><?xml version="1.0" encoding="utf-8"?>
<sst xmlns="http://schemas.openxmlformats.org/spreadsheetml/2006/main" count="1493" uniqueCount="538">
  <si>
    <t>NO</t>
  </si>
  <si>
    <t>SKS</t>
  </si>
  <si>
    <t>Pancasila</t>
  </si>
  <si>
    <t>Skripsi</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</si>
  <si>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</si>
  <si>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</si>
  <si>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</si>
  <si>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</si>
  <si>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</si>
  <si>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</si>
  <si>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</si>
  <si>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</si>
  <si>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</si>
  <si>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</si>
  <si>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</si>
  <si>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</si>
  <si>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</si>
  <si>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</si>
  <si>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</si>
  <si>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</si>
  <si>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</si>
  <si>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</si>
  <si>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</si>
  <si>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</si>
  <si>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</si>
  <si>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</si>
  <si>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</si>
  <si>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</si>
  <si>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</si>
  <si>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</si>
  <si>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</si>
  <si>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</si>
  <si>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</si>
  <si>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</si>
  <si>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</si>
  <si>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</si>
  <si>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</si>
  <si>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</si>
  <si>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</si>
  <si>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</si>
  <si>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</si>
  <si>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</si>
  <si>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</si>
  <si>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</si>
  <si>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</si>
  <si>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</si>
  <si>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</si>
  <si>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</si>
  <si>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</si>
  <si>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</si>
  <si>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NAMA MATA KULIAH</t>
  </si>
  <si>
    <t>KELUASAN</t>
  </si>
  <si>
    <t>KEDALAMAN</t>
  </si>
  <si>
    <t>BEBAN</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</si>
  <si>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</si>
  <si>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</si>
  <si>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</si>
  <si>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</si>
  <si>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</si>
  <si>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</si>
  <si>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</si>
  <si>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</si>
  <si>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</si>
  <si>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</si>
  <si>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</si>
  <si>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</si>
  <si>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</si>
  <si>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</si>
  <si>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</si>
  <si>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Jumlah total  SKS</t>
  </si>
  <si>
    <t>Makul Nasional</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</si>
  <si>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</si>
  <si>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</si>
  <si>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</si>
  <si>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</si>
  <si>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</si>
  <si>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</si>
  <si>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</si>
  <si>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</si>
  <si>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</si>
  <si>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</si>
  <si>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</si>
  <si>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</si>
  <si>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</si>
  <si>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</si>
  <si>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</si>
  <si>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</si>
  <si>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Pilihan</t>
  </si>
  <si>
    <t>JML SKS MAKUL PENCIRI NAS. &amp; UNIV. &amp; PILIHAN</t>
  </si>
  <si>
    <t>SKS PENGURANG</t>
  </si>
  <si>
    <t>TOTAL BEBAN</t>
  </si>
  <si>
    <t>Mengingat</t>
  </si>
  <si>
    <t>Memahami</t>
  </si>
  <si>
    <t>Menerapkan</t>
  </si>
  <si>
    <t>Menganalisis</t>
  </si>
  <si>
    <t>Menilai</t>
  </si>
  <si>
    <t>Menciptakan</t>
  </si>
  <si>
    <t>berperan sebagai warga negara yang bangga dan cinta tanah air, memiliki nasionalisme serta rasa tanggung jawab pada negara dan bangsa;</t>
  </si>
  <si>
    <t>X</t>
  </si>
  <si>
    <t>Y</t>
  </si>
  <si>
    <t>KETERAMPILAN UMUM</t>
  </si>
  <si>
    <t>KETERAMPILAN KHUSUS</t>
  </si>
  <si>
    <t>KETRAMPILAN KHUSUS</t>
  </si>
  <si>
    <t>Bertakwa kepada Tuhan Yang Maha Esa dan mampu menunjukkan sikap religius;</t>
  </si>
  <si>
    <t>Menjunjung tinggi nilai kemanusiaan dalam menjalankan tugas berdasarkan agama,moral, dan etika;</t>
  </si>
  <si>
    <t>Menginternalisasi nilai, norma, dan etika akademik;</t>
  </si>
  <si>
    <t>Berperan sebagai warga negara yang bangga dan cinta tanah air, memiliki nasionalisme serta rasa tanggung jawab pada negara dan bangsa;</t>
  </si>
  <si>
    <t>Menghargai keanekaragaman budaya, pandangan, agama, dan kepercayaan, serta pendapat atau temuan orisinal orang lain;</t>
  </si>
  <si>
    <t>Berkontribusi dalam peningkatan mutu kehidupan bermasyarakat, berbangsa, bernegara, dan kemajuan peradaban berdasarkan Pancasila;</t>
  </si>
  <si>
    <t>Bekerja sama dan memiliki kepekaan sosial serta kepedulian terhadap masyarakat dan lingkungan;</t>
  </si>
  <si>
    <t>Taat hukum dan disiplin dalam kehidupan bermasyarakat dan bernegara;</t>
  </si>
  <si>
    <t>Menunjukkan sikap bertanggung jawab atas pekerjaan di bidang keahliannya secara mandiri; dan</t>
  </si>
  <si>
    <t>Menginternalisasi semangat kemandirian, kejuangan, dan kewirausahaan.</t>
  </si>
  <si>
    <t>Mampu menunjukkan kinerja mandiri, bermutu, dan terukur;</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</si>
  <si>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</si>
  <si>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</si>
  <si>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mendokumentasikan, menyimpan, mengamankan, dan menemukan kembali data untuk menjamin kesahihan dan mencegah plagiasi.</t>
  </si>
  <si>
    <t>Konsep teoritis tentang ilmu dan teknologi tanaman, ilmu dan teknologi media tanam, ilmu dan teknologi lingkungan, dan teknologi produksi tanaman bekelanjutan;</t>
  </si>
  <si>
    <t>Konsep teoritis secara umum dan prinsip – prinsip pengelolaan organisme pengganggu tanaman terpadu, ilmu pemuliaan tanaman, dan pengelolaan sumber daya lahan dan hayati;</t>
  </si>
  <si>
    <t>Prinsip-prinsip kepemimpinan, teknologi informasi dan komunikasi, serta manajemen sumberdaya manusia;</t>
  </si>
  <si>
    <t>Metodologi penelitian meliputi perancangan percobaan, metode survei, dan metode statistika dalam analisis data</t>
  </si>
  <si>
    <t>Pengembangan ilmu pengetahuan agroteknologi berbasis nilai-nilai ke-Islaman.</t>
  </si>
  <si>
    <t>Mampu menerapkan pemikiran  logis, kritis, sistematis, dan inovatif dalam konteks pengembangan atau implementasi ilmu pengetahuan dan teknologi yang  memperhatikan dan menerapkan nilai humaniora yang sesuai dengan bidang keahliannya;</t>
  </si>
  <si>
    <t>Mampu mengkaji implikasi pengembangan atau implementasi ilmu pengetahuan dan teknologi yang memperhatikan dan menerapkan nilai humaniora sesuai dengan keahliannya berdasarkan kaidah, tata cara dan etika ilmiah dalam rangka menghasilkan solusi, gagasan, desain atau kritik seni;</t>
  </si>
  <si>
    <t>Mampu menyusun deskripsi saintifik hasil kajian tersebut di atas dalam bentuk skripsi atau laporan tugas akhir, dan mengunggahnya dalam laman perguruan tinggi;</t>
  </si>
  <si>
    <t>Mampu bertanggungjawab atas pencapaian hasil kerja kelompok dan melakukan supervisi serta  evaluasi terhadap penyelesaian pekerjaan yang ditugaskan kepada pekerja yang berada di bawah tanggungjawabnya;</t>
  </si>
  <si>
    <r>
      <t xml:space="preserve">Mampu mengembangkan teknologi budidaya tanaman sesuai ekosistem setempat dan berbasis </t>
    </r>
    <r>
      <rPr>
        <i/>
        <sz val="12"/>
        <color rgb="FF000000"/>
        <rFont val="Cambria"/>
        <family val="1"/>
      </rPr>
      <t>akhlakul-kharimah</t>
    </r>
    <r>
      <rPr>
        <sz val="12"/>
        <color rgb="FF000000"/>
        <rFont val="Cambria"/>
        <family val="1"/>
      </rPr>
      <t>.</t>
    </r>
  </si>
  <si>
    <r>
      <t>Mampu menerapkan ilmu agronomi, pemuliaan tanaman, perlindungan tanaman, ilmu tanah, dan sosial ekonomi pertanian serta prinsip rekayasa produksi tanaman yang berorientasi efektivitas, efisiensi, kualitas, dan keberlanjutan sumber daya sesuai dengan praktik pertanian yang baik (</t>
    </r>
    <r>
      <rPr>
        <i/>
        <sz val="12"/>
        <color rgb="FF000000"/>
        <rFont val="Cambria"/>
        <family val="1"/>
      </rPr>
      <t>Good Agricultural Practices</t>
    </r>
    <r>
      <rPr>
        <sz val="12"/>
        <color rgb="FF000000"/>
        <rFont val="Cambria"/>
        <family val="1"/>
      </rPr>
      <t>);</t>
    </r>
  </si>
  <si>
    <t>Mampu mengidentifikasi, merumuskan, dan memecahkan masalah dalam teknologi produksi tanaman dalam sistem pertanian berkelanjutan berdasarkan analisis informasi dan data;</t>
  </si>
  <si>
    <t>Mampu merencanakan, merancang, melaksanakan, dan mengevaluasi produksi tanaman dengan teknologi terkini dan ramah lingkungan yang efektif dengan memperhatikan keamanan, kesehatan, dan keselamatan kerja;</t>
  </si>
  <si>
    <t>Mampu melakukan usaha produksi tanaman berkelanjutan dengan teknologi terkini secara kreatif dan inovatif;</t>
  </si>
  <si>
    <t>Mampu memanfaatkan teknologi informasi dan komunikasi untuk meningkatkan efektivitas dan efisiensi dalam perencanaan, perancangn, pelaksanaan, dan evaluasi produksi tanaman;</t>
  </si>
  <si>
    <t>Mampu mengembangkan teknologi budidaya dan teknologi pengelolaan pasca panen secara baik dan halal.</t>
  </si>
  <si>
    <t>LO FINISH PRODI AGROTEKNOLOGI</t>
  </si>
  <si>
    <t>Profil  Pelaku Kegiatan Bidang Agroteknologi</t>
  </si>
  <si>
    <t>Ö</t>
  </si>
  <si>
    <t>PENGETAHUAN DASAR</t>
  </si>
  <si>
    <t>FISIOLOGI TUMBUHAN</t>
  </si>
  <si>
    <t>MEDIA TANAM DAN NUTRISI</t>
  </si>
  <si>
    <t>BUDIDAYA TANAMAN</t>
  </si>
  <si>
    <t>PERLINDUNGAN TANAMAN</t>
  </si>
  <si>
    <t>PEMULIAAN TANAMAN</t>
  </si>
  <si>
    <t>LINGKUNGAN TANAMAN</t>
  </si>
  <si>
    <t>PENELITIAN</t>
  </si>
  <si>
    <t>BUDIDAYA SEHAT KREATIF</t>
  </si>
  <si>
    <t>KEWIRAUSAHAAN AGROTEKNO KEKINIAN</t>
  </si>
  <si>
    <t>Biokimia</t>
  </si>
  <si>
    <t>Fisiologi</t>
  </si>
  <si>
    <t>Ilmu Tanah</t>
  </si>
  <si>
    <t>Dasar Agriteknologi</t>
  </si>
  <si>
    <t>Teknologi Benih</t>
  </si>
  <si>
    <t>Dasar Perlindungan Tanaman</t>
  </si>
  <si>
    <t>Pengelolaan  HPT</t>
  </si>
  <si>
    <t>IP Gulma</t>
  </si>
  <si>
    <t>Pemuliaan Tanaman</t>
  </si>
  <si>
    <t>Klimatologi Pertanian</t>
  </si>
  <si>
    <t>Ekologi Tanaman</t>
  </si>
  <si>
    <t>Hidrologi</t>
  </si>
  <si>
    <t>Statistika</t>
  </si>
  <si>
    <t>Perancangan Percobaan</t>
  </si>
  <si>
    <t>Analisa Pertumbuhan Tanaman</t>
  </si>
  <si>
    <t>Metodologi Penelitian</t>
  </si>
  <si>
    <t>Kultur In Vitro</t>
  </si>
  <si>
    <t>Bioteknologi Pertanian</t>
  </si>
  <si>
    <t>Teknologi Pertanian Organik</t>
  </si>
  <si>
    <t>Budidaya Tanpa Tanah dan Lahan Sempit</t>
  </si>
  <si>
    <t>Pengantar Ekonomi Pertanian</t>
  </si>
  <si>
    <t>Manajemen Produksi Tanaman</t>
  </si>
  <si>
    <t>Kewirasusahaan Bisnis Agrokompleks</t>
  </si>
  <si>
    <t>Agroekowisata</t>
  </si>
  <si>
    <t>Perancangan Pertamanan</t>
  </si>
  <si>
    <t>Kesuburan &amp; Pemu-pukan</t>
  </si>
  <si>
    <t>Fisiologi Pasca-penaen</t>
  </si>
  <si>
    <t>Aplikasi Komputer</t>
  </si>
  <si>
    <t>Pengantar Ilmu Pertanian</t>
  </si>
  <si>
    <t>Mate-matika</t>
  </si>
  <si>
    <t>Botani Umum</t>
  </si>
  <si>
    <t>Fisika Pertanian</t>
  </si>
  <si>
    <t>Kimia Pertanian</t>
  </si>
  <si>
    <t>Biologi</t>
  </si>
  <si>
    <t>Bahasa Indonesia</t>
  </si>
  <si>
    <t>Islam Sains dan Teknologi</t>
  </si>
  <si>
    <t>Ibadah Akhlak dan Muamalah</t>
  </si>
  <si>
    <t>Keimanan dan Kemanusiaan (Agama Islam)</t>
  </si>
  <si>
    <t>Kewarganegaraan</t>
  </si>
  <si>
    <t>Pembiakan Vegetatif</t>
  </si>
  <si>
    <t xml:space="preserve">Produksi Tanaman  Rempah dan Obat  </t>
  </si>
  <si>
    <t>Bioremediasi Lahan</t>
  </si>
  <si>
    <t>Pestisida Ramah Lingkungan</t>
  </si>
  <si>
    <t>Matematika</t>
  </si>
  <si>
    <t>Kimia</t>
  </si>
  <si>
    <t>Fisika</t>
  </si>
  <si>
    <t>Mikrobiologi Umum</t>
  </si>
  <si>
    <t>Agroklimatologi</t>
  </si>
  <si>
    <t>Biokimia Tanaman</t>
  </si>
  <si>
    <t>Kemuhammadiyahan</t>
  </si>
  <si>
    <t xml:space="preserve">Fisiologi Tumbuhan </t>
  </si>
  <si>
    <t xml:space="preserve">Dasar-Dasar Ilmu Tanah </t>
  </si>
  <si>
    <t xml:space="preserve">Ekologi Tanaman </t>
  </si>
  <si>
    <t>Dasar-dasar Perlindungan Tanaman</t>
  </si>
  <si>
    <t xml:space="preserve">Teknologi Benih </t>
  </si>
  <si>
    <t xml:space="preserve"> Bioteknologi Pertanian</t>
  </si>
  <si>
    <t>Hubungan Tanah, Air dan Tanaman</t>
  </si>
  <si>
    <t xml:space="preserve">Metodologi Penelitian </t>
  </si>
  <si>
    <t>Ilmu dan Teknologi Pengelolaan  Gulma</t>
  </si>
  <si>
    <t>Pengelolaan  Hama Penyakit  Terpadu</t>
  </si>
  <si>
    <t>Budidaya Tanpa Tanah dan  Lahan Sempit</t>
  </si>
  <si>
    <t>Fisiologi Pasca Panen dan Pengelolaan Hasil</t>
  </si>
  <si>
    <t>Kewirausahaan Bisnis Agrokompleks</t>
  </si>
  <si>
    <t>Pilihan 3</t>
  </si>
  <si>
    <t>Pilihan 4</t>
  </si>
  <si>
    <t>Pilihan 2</t>
  </si>
  <si>
    <t>Persentase</t>
  </si>
  <si>
    <t>Jumlah Makul</t>
  </si>
  <si>
    <t>Sosiologi Masyarakat Pertanian</t>
  </si>
  <si>
    <t>Nutrisi Tanaman dan ZPT</t>
  </si>
  <si>
    <t>Kesuburan &amp; Pemupukan</t>
  </si>
  <si>
    <t>Pertanian Terpadu Berkelanjutan</t>
  </si>
  <si>
    <t>Pilihan 1</t>
  </si>
  <si>
    <t>x</t>
  </si>
  <si>
    <t>z</t>
  </si>
  <si>
    <t>English Spesific Purposa</t>
  </si>
  <si>
    <t>Lulusan mampu menerapkan priinsip-prinsip dasar biologi, kimia, fisika, matematika, botani, dan aplikasi teknologi komputer dalam implementasi teknik budidaya tanaman serta memahami cabang-cabang ilmu-ilmu pertanian  dan pengembangannya</t>
  </si>
  <si>
    <t>Lulusan mampu menerapkan prinsip-prinsip dan pengetahuan proses biokimia, fisiologi yang meliputi penyerapan nutrisi dan air, translokasi dan transportasi, fotosintesis, respirasi, metabolisme, sintensis makromolekul dan metabolit sekunder, zat pengatur tumbuh dalam proses budidaya tanaman pertanian hingga pengelolaan pasca panen</t>
  </si>
  <si>
    <t>Lulusan mampu menerapkan prinsip-prinsip kerja dan pengetahuan kimia, fisik, biologi, dan interaksinya dalam mendukung pemenuhan nutrisi dan fungsi tempt tumbuh atau media tanam,  prinsip-prinsip hubungan antara tanah air dan tanaman bagi tanaman budidaya  serta mampu memngaplikasikan pupuk secara dan mengelola pupuk bagi pemenuham kebutuhan tanaman</t>
  </si>
  <si>
    <t>MEDIA TANAM</t>
  </si>
  <si>
    <t>Lulusan mampu menerapkan pengetahuan  budidaya dan teknologi  yang meliputi prinsip agriteknologi, teknologi produksi dan pemeiiharaan benih,  pembiakan vegetatif, mekanisasi pertanian, kultur in vitro dalam rangka proses produksi tanaman pangan, sayuran dan jamur konsumsi, tanaman perkebunan dan tanaman industri, tanaman perkebunan dan hortikultur, serta tanaman tanaman  rempah dan obat</t>
  </si>
  <si>
    <t>Lulusan mampu menerapkan prinsip-prinsip, strategi, dan teknik pengelolaan dan perlindungan tanaman dari organisme pengganggu tanaman yang meliputi hama, patogen penyebab penyakit, tumbuhan parasit,  gulma, serta aplikasi pestisida ramah lingkungan dalam rangka menciptakan keberlangsungan produksi dan kesehatan  tanaman dan lingkungannya</t>
  </si>
  <si>
    <t>Lulusan mampu menerapkan prinsip-prinsip genetika dalam budidaya tanaman dan prinsip-prinsip pemuliaan tanaman dalam rangka menciptakan dan menjaga kelestarian produksi tanaman dan sumber plasma nutfahnya</t>
  </si>
  <si>
    <t>Lulusan mampu menerapkan prinsip-prinsip, pengetahuan, dan teknologi  pemanfaatan daya dukung lingkungan hidup tanaman meliputi klimatologi pertanian, ekologi tanaman, dan  hidrologi, termasuk mampu menganalisis dan memulihkan kerusakan lahan pertanian</t>
  </si>
  <si>
    <t>Lulusan mampu menerapkan metode ilmiah melalui perumusan masalah, menentukan upaya pemecahan masalah melalui suatu penelitian dengan tujuan dan hipotesis yang tepat, mampu merancang suatu percobaan penelitian mengumpulkan data hasil riset, menggunakan ilmu statistik dalam mengolah data, melakukan intepretasi   dan pemaknaan hinga mampu menarik kesimpulan, serta mampu mepresentasikan gagasannya dan mempublikasikan hasil penelitiannya</t>
  </si>
  <si>
    <t>Lulusan mampu menerapkan prinsip-prinsip, pengetahuan, dan teknologi  kekinian kreatif meliputi: bioteknologi, teknologi budidaya organik, pertanian terpadu, dan budidaya tanpa tanah dalam rangka produksi tanaman yang menjamin keamanan pangan, terpenuhinya standard kesehatan,  dan bersifat memecahkan masalah keterbatasan lahan secara berkelestarian</t>
  </si>
  <si>
    <t>Lulusan mampu menerapkan pengetahuan ekonomi pertanian dan usaha tani,  manajemen produksi tanaman, seta kewirausahaan dalam rangka mempersiapkan kemampuan mengelola kegiatan usaha tani produktif dan menjawab tantangan kekinia  termasuk RI 4.0 melalui usaha tani bisnis agrokompleks, agroekowisata, dan perancangan pertamanan</t>
  </si>
  <si>
    <t>AGROTEKNO KEKINIAN</t>
  </si>
  <si>
    <t>Mekanisasi dan Aplikasi Peralatan Pertanian Presisi</t>
  </si>
  <si>
    <t>Produksi  Tanaman Perkebunan</t>
  </si>
  <si>
    <t>Produksi Tanaman Industri dan Biofuel</t>
  </si>
  <si>
    <t xml:space="preserve">Produksi Tanaman Sayuran </t>
  </si>
  <si>
    <t>Produksi Tan.  Hortikultur dan Hias</t>
  </si>
  <si>
    <t>Manajemen Produksi Tanaman Agronomi</t>
  </si>
  <si>
    <t>Mekanisasi &amp; Aplikasi Peralatan Pertanian Presisi</t>
  </si>
  <si>
    <t>Genetika dan Dasar Pemuliaan Tanaman</t>
  </si>
  <si>
    <t>Produksi Tanaman Padi dan Palawija</t>
  </si>
  <si>
    <t>Pilihan 5</t>
  </si>
  <si>
    <t>Genetika &amp; Dasar Pemuliaan Tanaman</t>
  </si>
  <si>
    <t>Hidrologi dan Pengairan</t>
  </si>
  <si>
    <t>Kesuburan dan Pemupukan</t>
  </si>
  <si>
    <t>Hubungan Tanah-Air-Tanaman</t>
  </si>
  <si>
    <t xml:space="preserve">Hubungan Tanah Air dan Tanaman </t>
  </si>
  <si>
    <t>Fisiologi Tumbuhan</t>
  </si>
  <si>
    <t>Dasar Ilmu Tanah</t>
  </si>
  <si>
    <t>Pengelolaan  Hama Penyakit Terpadu</t>
  </si>
  <si>
    <t>Hubungan Tanah-Air Tanaman</t>
  </si>
  <si>
    <t>Mekanisasi Peralatan Pertanian Presisi</t>
  </si>
  <si>
    <r>
      <t xml:space="preserve">Genetika dan Dasar </t>
    </r>
    <r>
      <rPr>
        <i/>
        <sz val="12"/>
        <color theme="1"/>
        <rFont val="Times New Roman"/>
        <family val="1"/>
      </rPr>
      <t>Plant Breeding</t>
    </r>
  </si>
  <si>
    <t>MK Pilihan  (Perancangan Pertamanan)</t>
  </si>
  <si>
    <t>MK Pilihan (Nutrisi Tanaman dan ZPT)</t>
  </si>
  <si>
    <t>MK Pilihan  (Pembiakan Vegetatif)</t>
  </si>
  <si>
    <t>MK Pilihan (Bioremediasi Lahan)</t>
  </si>
  <si>
    <t>MK Pilihan (Produksi  Tanaman Perkebunan)</t>
  </si>
  <si>
    <t>MK Pilihan (Produksi Tanaman Industri dan Biofuel)</t>
  </si>
  <si>
    <t>MK Pilihan (Produksi Tan.  Hortikultur dan Hias)</t>
  </si>
  <si>
    <t xml:space="preserve">MK Pilihan (Produksi Tanaman  Rempah dan Obat) </t>
  </si>
  <si>
    <t>Pengelolaan  Hama Pentakit Terpadu</t>
  </si>
  <si>
    <t>Ilmu &amp; Teknologi Pengeloaan Gulma</t>
  </si>
  <si>
    <t>Ibadah, Akhlak, dan Muamalah</t>
  </si>
  <si>
    <t xml:space="preserve">Kemuhammadiyahan </t>
  </si>
  <si>
    <t xml:space="preserve">Bahasa Indonesia </t>
  </si>
  <si>
    <t xml:space="preserve">Kuliah Kerja Nyata </t>
  </si>
  <si>
    <t>Mekanisasi &amp; Peralatan  Pertanian Presisi</t>
  </si>
  <si>
    <t>(2) Pelaku usaha bidang Agroteknologi</t>
  </si>
  <si>
    <t>(1) Pelaku kegiatan bidang Agroteknologi</t>
  </si>
  <si>
    <t>(3) Konsultan bidang Agroteknlogi</t>
  </si>
  <si>
    <t>Bahasa Inggris</t>
  </si>
  <si>
    <t>Ibadah Akhlak Dan Muamalah</t>
  </si>
  <si>
    <t xml:space="preserve">KKN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</si>
  <si>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</si>
  <si>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</si>
  <si>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</si>
  <si>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</si>
  <si>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</si>
  <si>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</si>
  <si>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</si>
  <si>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</si>
  <si>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</si>
  <si>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</si>
  <si>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</si>
  <si>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</si>
  <si>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</si>
  <si>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</si>
  <si>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</si>
  <si>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</si>
  <si>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</si>
  <si>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</si>
  <si>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</si>
  <si>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</si>
  <si>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</si>
  <si>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</si>
  <si>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</si>
  <si>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</si>
  <si>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</si>
  <si>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</si>
  <si>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</si>
  <si>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</si>
  <si>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</si>
  <si>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</si>
  <si>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</si>
  <si>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</si>
  <si>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</si>
  <si>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</si>
  <si>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</si>
  <si>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</si>
  <si>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</si>
  <si>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</si>
  <si>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</si>
  <si>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 xml:space="preserve">Total SKS </t>
  </si>
  <si>
    <t>SKS yang ditawarkan</t>
  </si>
  <si>
    <t>SEMESTER</t>
  </si>
  <si>
    <t>Total SKS</t>
  </si>
  <si>
    <t>Pelaku kegiatan ke-agroteknologian dapat berupa  pelaksana supervisi atau supervisor (kualifikasinya spervisi) hingga top management.  Profil ini sangat luas jangkauan sub bidang kerjanya mulai instansi swasta maupun negeri, baik usaha mandiri dan usaha mikro-kecil hingga persuahaan besar, baik ang berskala lokal hingga internasional.</t>
  </si>
  <si>
    <t>Pelaku usaha atau pengusaha usaha bidang agroteknologi.  Profil ini sangat luas jangkauan sub bidang kerjanya mulai instansi swasta maupun negeri, baik usaha mandiri dan usaha mikro-kecil hingga persuahaan besar, baik ang berskala lokal hingga internasional.</t>
  </si>
  <si>
    <t>Lulusan yang menempatkan diri sebagai tenaga konsultan baik formal, in formal, maupun non formal, di lembaga swasta maupun negeri seperti perusahaan pada bagian yang memberikan pelayanan penyuluhan; bisa pula sebagai tenaga konsultan dalam ormas-ormas yang bergerak dalam pemberdayaan masyarakat melalui kegiatan edukasi dan/atau pelayanan konsultansi tekait bidang pertanian/budidaya pertanian/keagroteknologian.</t>
  </si>
  <si>
    <r>
      <t xml:space="preserve">  Lulusan mampu</t>
    </r>
    <r>
      <rPr>
        <sz val="12"/>
        <color theme="1"/>
        <rFont val="Times New Roman"/>
        <family val="1"/>
      </rPr>
      <t xml:space="preserve">: (i)  merencanakan, melaksanakan dan mengevaluasi kegiatan usaha pertanian secara mandiri, (ii) mampu mengembangkan secara mandiri maupun bekerja bersama dengan fihak lain untuk menghasilkan barang maupun jasa konsultasi dibidang Agroteknologi </t>
    </r>
  </si>
  <si>
    <r>
      <t>Lulusan mampu</t>
    </r>
    <r>
      <rPr>
        <sz val="12"/>
        <color theme="1"/>
        <rFont val="Times New Roman"/>
        <family val="1"/>
      </rPr>
      <t>: merancang dan pelaksanaan kegiatan pendampingan , menjelaskan, menganalisis mengispirasi dan memotivasi, pengembangan bidang Agroteknologi kepada berbagai pihak dan/atau stakeholder pengembangan dan usaha bidang agroteknologi</t>
    </r>
  </si>
  <si>
    <t>Kuliah Kerja Nyata (KKN)</t>
  </si>
  <si>
    <r>
      <t xml:space="preserve">MATA KULIAH PENDUKUNG KEUNGGULAN PRODI (BUDIDAYA TANAMAN PERTANIAN: </t>
    </r>
    <r>
      <rPr>
        <b/>
        <i/>
        <sz val="12"/>
        <color indexed="8"/>
        <rFont val="Calibri"/>
        <family val="2"/>
        <scheme val="minor"/>
      </rPr>
      <t>Urban Farming</t>
    </r>
    <r>
      <rPr>
        <b/>
        <sz val="12"/>
        <color indexed="8"/>
        <rFont val="Calibri"/>
        <family val="2"/>
        <scheme val="minor"/>
      </rPr>
      <t>)</t>
    </r>
  </si>
  <si>
    <t>Profil Konsultan Bidang Agroteknologi</t>
  </si>
  <si>
    <t>sks sementara</t>
  </si>
  <si>
    <t xml:space="preserve">Pancasila </t>
  </si>
  <si>
    <t xml:space="preserve">Magang Industri </t>
  </si>
  <si>
    <t>SIFAT MK</t>
  </si>
  <si>
    <t>T</t>
  </si>
  <si>
    <t>P</t>
  </si>
  <si>
    <t>LAB</t>
  </si>
  <si>
    <t>LAP</t>
  </si>
  <si>
    <r>
      <t xml:space="preserve">  Lulusan mampu</t>
    </r>
    <r>
      <rPr>
        <sz val="12"/>
        <color theme="1"/>
        <rFont val="Times New Roman"/>
        <family val="1"/>
      </rPr>
      <t>: (i)  merencanakan, melaksanakan dan mengevaluasi kegiatan bidang budidaya tanaman pertanian (agroteknologi) secara mandiri, (ii) mampu mengembangkan secara mandiri maupun bekerja bersama dengan fihak lain untuk menghasilkan barang maupun jasa di bidang Agroteknologi</t>
    </r>
  </si>
  <si>
    <t>Profil Pelaku Usaha Kegiatan Bidang Agroteknologi</t>
  </si>
  <si>
    <t>PL</t>
  </si>
  <si>
    <t>Magang Industri</t>
  </si>
  <si>
    <t>Observasi</t>
  </si>
  <si>
    <t>Partisipasi</t>
  </si>
  <si>
    <t>Pengetahuan yang mengarahkan dan mempedomani kegiatan dan aktivitas yang meningkatkkan pegalaman hidup dalam bidang keagroteknologian, meliputi Praktek Kerja Lapang dan Kuliah Kerja Nyata</t>
  </si>
  <si>
    <t>PENGALAMAN LAPANG</t>
  </si>
  <si>
    <t>Fisiologi Pascapanen dan Pengolahan Hasil</t>
  </si>
  <si>
    <t>Magang Induastri</t>
  </si>
  <si>
    <t>SMP Dasar</t>
  </si>
  <si>
    <t>SMP Terapan</t>
  </si>
  <si>
    <t>Introduction</t>
  </si>
  <si>
    <t>Terapan Softwer</t>
  </si>
  <si>
    <t>Biokimia  Dasar</t>
  </si>
  <si>
    <t>Metabolit Utama</t>
  </si>
  <si>
    <t>Metabolit Sekunder</t>
  </si>
  <si>
    <t>Biokimia Terapan</t>
  </si>
  <si>
    <t>Pengantar Fisiologi</t>
  </si>
  <si>
    <t>Fotosintesis</t>
  </si>
  <si>
    <t xml:space="preserve">Respirasi </t>
  </si>
  <si>
    <t>Metabolisme &amp; Kimia Fisiologi</t>
  </si>
  <si>
    <t>Fisiologi Dasar PP</t>
  </si>
  <si>
    <t>Klimaterik</t>
  </si>
  <si>
    <t>Pengendalian  FPP</t>
  </si>
  <si>
    <t>Aplikasi</t>
  </si>
  <si>
    <t>Konsep dan Genesis Tanah</t>
  </si>
  <si>
    <t>Fisika Tanah</t>
  </si>
  <si>
    <t>Kimia Tanah</t>
  </si>
  <si>
    <t>Biologi Tanah</t>
  </si>
  <si>
    <t>Konsep Kesuburan</t>
  </si>
  <si>
    <t>Anilisis Kesuburan</t>
  </si>
  <si>
    <t>Pupuk &amp; Pemupukan</t>
  </si>
  <si>
    <t>Pengelolaan Kesuburan</t>
  </si>
  <si>
    <t>Tanah, Air, Tanaman</t>
  </si>
  <si>
    <t>Interaksi dan Pengendalian</t>
  </si>
  <si>
    <t>Dasar Teknik Budidaya</t>
  </si>
  <si>
    <t>Karakteristik Fisiologi Benih</t>
  </si>
  <si>
    <t>Produksi &amp; Pengelolaan Benih</t>
  </si>
  <si>
    <t>Mekanisasi Pertanian</t>
  </si>
  <si>
    <t>Peralatan Pertanian Presisi</t>
  </si>
  <si>
    <t xml:space="preserve"> Aplikasi Manajemen</t>
  </si>
  <si>
    <t>Konsep Perlindungan</t>
  </si>
  <si>
    <t>Hama</t>
  </si>
  <si>
    <t>Penyakit</t>
  </si>
  <si>
    <t>Pengendalian HPT</t>
  </si>
  <si>
    <t>Konsep Pengelolaan HPT</t>
  </si>
  <si>
    <t>Implementasi Pengelolaan</t>
  </si>
  <si>
    <t>Konsep dan Pengenalan</t>
  </si>
  <si>
    <t xml:space="preserve">Gulma Lahan Basah </t>
  </si>
  <si>
    <t>Gulma Lahan Kering</t>
  </si>
  <si>
    <t>Teknologi Pengelolaan</t>
  </si>
  <si>
    <t>Teori Genetika</t>
  </si>
  <si>
    <t>Genetika Pertanian</t>
  </si>
  <si>
    <t>Genetika Molekuler</t>
  </si>
  <si>
    <t>Dasar Plant Breeding</t>
  </si>
  <si>
    <t>Konsep Pemuliaan Tanaman</t>
  </si>
  <si>
    <t xml:space="preserve">Penerapan Teknik Pemuliaan </t>
  </si>
  <si>
    <t>Pengantar Klimatologi Pertanian</t>
  </si>
  <si>
    <t>Iklim</t>
  </si>
  <si>
    <t>Aspek Ekofisiologi</t>
  </si>
  <si>
    <t>Mikroklimat Dalam Budidaya</t>
  </si>
  <si>
    <t>Pengantar Ekologi</t>
  </si>
  <si>
    <t>Agroeko-sistem</t>
  </si>
  <si>
    <t xml:space="preserve">Simbiosis dan Interaksi </t>
  </si>
  <si>
    <t>Manipulasi Ekosistem</t>
  </si>
  <si>
    <t>Konsep Hidrologi</t>
  </si>
  <si>
    <t>Hidrologi dalam Terapan</t>
  </si>
  <si>
    <t>Konsep Statistika Pertanian</t>
  </si>
  <si>
    <t>Aplikasi Statistika Pertanian</t>
  </si>
  <si>
    <t>Kosenp Perancangan</t>
  </si>
  <si>
    <t>Implementasi Perancangan</t>
  </si>
  <si>
    <t>Analisa dalam Perancangan</t>
  </si>
  <si>
    <t xml:space="preserve">Teori Analisa Pertumbuhan </t>
  </si>
  <si>
    <t>Aplikasi Analisa Pertumbuhan</t>
  </si>
  <si>
    <t>Teori dan Aplikasi Dasar Kultur In Vitro</t>
  </si>
  <si>
    <t xml:space="preserve">Sub Kultur,  Pengelolaan, dan Pemanfaatan </t>
  </si>
  <si>
    <t>Teori dan Aplikasi Dasar Bioteknologi</t>
  </si>
  <si>
    <t>Implementasi Bioteknologi</t>
  </si>
  <si>
    <t>Konsep dan  Penerapan Dasar Teknologi PO</t>
  </si>
  <si>
    <t>Implementasi Teknologi Pertanian Organik</t>
  </si>
  <si>
    <t xml:space="preserve">Budidaya Tanpa Tanah </t>
  </si>
  <si>
    <t>Implementasi Teknologi Pemanfaatan Lahan Sempit</t>
  </si>
  <si>
    <t>Konsep Pertanian Terpadu Berkelanjutan</t>
  </si>
  <si>
    <t>Implementais Pertanian Terpadu Berkelanjutan</t>
  </si>
  <si>
    <t>Teori Ekonomi Pertanian</t>
  </si>
  <si>
    <t>Akuntasi dan Pembiayaan Proyek Pertanian</t>
  </si>
  <si>
    <t>Pengenalan Lingkup Pertanian</t>
  </si>
  <si>
    <t>Pertanian dan Pembangunan Nasional</t>
  </si>
  <si>
    <t>Konsep Mikrobiologi Pertanian</t>
  </si>
  <si>
    <t>Fungi Pertanian</t>
  </si>
  <si>
    <t xml:space="preserve">Bakteri, Virus dan MO lain </t>
  </si>
  <si>
    <t>Teknik Dasar dalam Mikrobiologi Pertanian</t>
  </si>
  <si>
    <t>Teori Matematika Pertanian</t>
  </si>
  <si>
    <t>Pemanfataan Matematika</t>
  </si>
  <si>
    <t>Dasar Botani</t>
  </si>
  <si>
    <t>Karakteristik Botani Tanaman Pertanian</t>
  </si>
  <si>
    <t>Teknik  Pengamatan Makro dan Mikro</t>
  </si>
  <si>
    <t>Implementasi Teknik dan Pemanfataan Ilmu Botani'</t>
  </si>
  <si>
    <t xml:space="preserve">Teori Dasar Fisika </t>
  </si>
  <si>
    <t>Pemanfaatan Fisika dalam Bidang Pertanian</t>
  </si>
  <si>
    <t>Konsep Dasar Kimia</t>
  </si>
  <si>
    <t>Stokiometri</t>
  </si>
  <si>
    <t>Kimia Anorganik</t>
  </si>
  <si>
    <t>Kimia Organik</t>
  </si>
  <si>
    <t>Konsep Dasar Biologi</t>
  </si>
  <si>
    <t>Klasifikasi/Taksonomi</t>
  </si>
  <si>
    <t>Pemanfaatan Biologi dalam Bidang Pertanian</t>
  </si>
  <si>
    <t>Metodologi Pertanian</t>
  </si>
  <si>
    <t xml:space="preserve">Kompetensi Dasar </t>
  </si>
  <si>
    <t>Catatan: Merupakan bagian dari mata kuliah keahlian profesi</t>
  </si>
  <si>
    <t>Kultur Jaringan</t>
  </si>
  <si>
    <t>Dasar Agroteknologi</t>
  </si>
  <si>
    <t>SMT</t>
  </si>
  <si>
    <t>Total SKS MK Pilihan</t>
  </si>
  <si>
    <t>Genetika</t>
  </si>
  <si>
    <t xml:space="preserve">Islam dan Sains Teknologi </t>
  </si>
  <si>
    <t>Visi Prodi</t>
  </si>
  <si>
    <r>
      <t xml:space="preserve">Menjadi Program Studi Agroteknologi yang Unggul dan Inovatif dalam IPTEKS </t>
    </r>
    <r>
      <rPr>
        <b/>
        <sz val="12"/>
        <color indexed="8"/>
        <rFont val="Century"/>
        <family val="1"/>
      </rPr>
      <t>Bidang Budidaya Tanaman Pertanian</t>
    </r>
    <r>
      <rPr>
        <sz val="12"/>
        <color indexed="8"/>
        <rFont val="Century"/>
        <family val="1"/>
      </rPr>
      <t xml:space="preserve"> Berdasarkan Nilai-nilai Islam untuk Kesejahteraan Masyarakat</t>
    </r>
  </si>
  <si>
    <t xml:space="preserve">Kemanusiaan  dan Keimanan </t>
  </si>
  <si>
    <t xml:space="preserve">Kemanusiaan dan Keimanan </t>
  </si>
  <si>
    <t>Konsep Agroteknologi</t>
  </si>
  <si>
    <t>Dasar Agrotek-nologi</t>
  </si>
  <si>
    <t>Konsep Produksi Tanaman Padi dan Palawija</t>
  </si>
  <si>
    <t>Aplikasi Produksi Tanaman Padi dan Palawija</t>
  </si>
  <si>
    <t xml:space="preserve">Konsep Produksi Tanaman Sayuran </t>
  </si>
  <si>
    <t xml:space="preserve">Aplikasi Produksi Tanaman Sayuran </t>
  </si>
  <si>
    <t>Produksi Tanaman Sayuran</t>
  </si>
  <si>
    <t>MK Pilihan (Pestisida Ramah Lingkungan)</t>
  </si>
  <si>
    <t>MK Pilihanc (Agroekowisata)</t>
  </si>
  <si>
    <t>Produksi Tanaman  Hortikultura dan Buah</t>
  </si>
  <si>
    <t>Islam dan Sains Teknologi</t>
  </si>
  <si>
    <t>40</t>
  </si>
  <si>
    <t>KODE MK</t>
  </si>
  <si>
    <t>AGR19101</t>
  </si>
  <si>
    <t>AGR19102</t>
  </si>
  <si>
    <t>AGR19103</t>
  </si>
  <si>
    <t>AGR19104</t>
  </si>
  <si>
    <t>AGR19105</t>
  </si>
  <si>
    <t>AGR19106</t>
  </si>
  <si>
    <t>AGR19107</t>
  </si>
  <si>
    <t>AGR19108</t>
  </si>
  <si>
    <t>AGR19109</t>
  </si>
  <si>
    <t>AGR19210</t>
  </si>
  <si>
    <t>AGR19211</t>
  </si>
  <si>
    <t>AGR19212</t>
  </si>
  <si>
    <t>AGR19213</t>
  </si>
  <si>
    <t>AGR19214</t>
  </si>
  <si>
    <t>AGR19215</t>
  </si>
  <si>
    <t>AGR19216</t>
  </si>
  <si>
    <t>AGR19217</t>
  </si>
  <si>
    <t>AGR19318</t>
  </si>
  <si>
    <t>AGR19319</t>
  </si>
  <si>
    <t>AGR19320</t>
  </si>
  <si>
    <t>AGR19321</t>
  </si>
  <si>
    <t>AGR19322</t>
  </si>
  <si>
    <t>AGR19323</t>
  </si>
  <si>
    <t>AGR19324</t>
  </si>
  <si>
    <t>AGR19425</t>
  </si>
  <si>
    <t>AGR19426</t>
  </si>
  <si>
    <t>AGR19427</t>
  </si>
  <si>
    <t>AGR19428</t>
  </si>
  <si>
    <t>AGR19429</t>
  </si>
  <si>
    <t>AGR19430</t>
  </si>
  <si>
    <t>AGR19431</t>
  </si>
  <si>
    <t>AGR19432</t>
  </si>
  <si>
    <t>AGR19533</t>
  </si>
  <si>
    <t>AGR19534</t>
  </si>
  <si>
    <t>AGR19535</t>
  </si>
  <si>
    <t>AGR19536</t>
  </si>
  <si>
    <t>AGR19537</t>
  </si>
  <si>
    <t>AGR19538</t>
  </si>
  <si>
    <t>AGR19539</t>
  </si>
  <si>
    <t>AGR19640</t>
  </si>
  <si>
    <t>AGR19641</t>
  </si>
  <si>
    <t>AGR19642</t>
  </si>
  <si>
    <t>AGR19643</t>
  </si>
  <si>
    <t>AGR19644</t>
  </si>
  <si>
    <t>AGR19645</t>
  </si>
  <si>
    <t>AGR19646</t>
  </si>
  <si>
    <t>AGR19647</t>
  </si>
  <si>
    <t>AGR19648</t>
  </si>
  <si>
    <t>AGR19649</t>
  </si>
  <si>
    <t>AGR19750</t>
  </si>
  <si>
    <t>AGR19751</t>
  </si>
  <si>
    <t>AGR19752</t>
  </si>
  <si>
    <t>AGR19753</t>
  </si>
  <si>
    <t>AGR19754</t>
  </si>
  <si>
    <t>AGR19755</t>
  </si>
  <si>
    <t>AGR19756</t>
  </si>
  <si>
    <t>AGR19757</t>
  </si>
  <si>
    <t>AGR19758</t>
  </si>
  <si>
    <t>AGR19859</t>
  </si>
  <si>
    <t>AGR19860</t>
  </si>
  <si>
    <t>AGR19861</t>
  </si>
  <si>
    <t>Mekanisasi dan Peralatan  Pertanian Presisi</t>
  </si>
  <si>
    <t xml:space="preserve">KODE MK </t>
  </si>
  <si>
    <t>Sains dan Teknologi Islam</t>
  </si>
  <si>
    <t>Mata Kuliah Pilihan 1</t>
  </si>
  <si>
    <t>Mata Kuliah Pilihan 2</t>
  </si>
  <si>
    <t>Mata Kuliah Pilihan 3</t>
  </si>
  <si>
    <t>Mata Kuliah Pilihan 4</t>
  </si>
  <si>
    <t>Mata Kuliah Pilihan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</si>
</sst>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 #,##0_);_(* \(#,##0\);_(* &quot;-&quot;??_);_(@_)"/>
  </numFmts>
  <fonts count="61"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sz val="11"/>
      <color indexed="8"/>
      <name val="Calibri"/>
      <family val="2"/>
    </font>
    <font>
      <sz val="11"/>
      <color rgb="FF000000"/>
      <name val="Times New Roman"/>
      <family val="1"/>
    </font>
    <font>
      <sz val="12"/>
      <color indexed="8"/>
      <name val="Times New Roman"/>
      <family val="1"/>
    </font>
    <font>
      <sz val="12"/>
      <name val="Times New Roman"/>
      <family val="1"/>
    </font>
    <font>
      <sz val="12"/>
      <color rgb="FF000000"/>
      <name val="Times New Roman"/>
      <family val="1"/>
    </font>
    <font>
      <b/>
      <sz val="12"/>
      <color theme="1"/>
      <name val="Times New Roman"/>
      <family val="1"/>
    </font>
    <font>
      <sz val="12"/>
      <color indexed="8"/>
      <name val="Century"/>
      <family val="1"/>
    </font>
    <font>
      <b/>
      <sz val="12"/>
      <color indexed="8"/>
      <name val="Century"/>
      <family val="1"/>
    </font>
    <font>
      <b/>
      <sz val="12"/>
      <name val="Century"/>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12"/>
      <name val="Times New Roman"/>
      <family val="1"/>
    </font>
    <font>
      <b/>
      <sz val="14"/>
      <color indexed="8"/>
      <name val="Century"/>
      <family val="1"/>
    </font>
    <font>
      <b/>
      <sz val="11"/>
      <color theme="1"/>
      <name val="Times New Roman"/>
      <family val="1"/>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12"/>
      <color rgb="FFFF0000"/>
      <name val="Times New Roman"/>
      <family val="1"/>
    </font>
    <font>
      <sz val="11"/>
      <color theme="1"/>
      <name val="Arial"/>
      <family val="2"/>
    </font>
    <font>
      <sz val="12"/>
      <color rgb="FF000000"/>
      <name val="Cambria"/>
      <family val="1"/>
    </font>
    <font>
      <sz val="12"/>
      <color theme="1"/>
      <name val="Cambria"/>
      <family val="1"/>
    </font>
    <font>
      <i/>
      <sz val="12"/>
      <color rgb="FF000000"/>
      <name val="Cambria"/>
      <family val="1"/>
    </font>
    <font>
      <sz val="11"/>
      <color indexed="8"/>
      <name val="Symbol"/>
      <family val="1"/>
      <charset val="2"/>
    </font>
    <font>
      <sz val="11"/>
      <color theme="1"/>
      <name val="Symbol"/>
      <family val="1"/>
      <charset val="2"/>
    </font>
    <font>
      <i/>
      <sz val="12"/>
      <color theme="1"/>
      <name val="Times New Roman"/>
      <family val="1"/>
    </font>
    <font>
      <sz val="11"/>
      <color rgb="FF000000"/>
      <name val="Calibri"/>
      <family val="2"/>
      <charset val="1"/>
    </font>
    <font>
      <b/>
      <sz val="12"/>
      <color theme="1"/>
      <name val="Calibri"/>
      <family val="2"/>
      <scheme val="minor"/>
    </font>
    <font>
      <sz val="11"/>
      <color indexed="8"/>
      <name val="Calibri"/>
      <family val="2"/>
      <scheme val="minor"/>
    </font>
    <font>
      <b/>
      <sz val="11"/>
      <color indexed="8"/>
      <name val="Calibri"/>
      <family val="2"/>
      <scheme val="minor"/>
    </font>
    <font>
      <b/>
      <sz val="12"/>
      <color theme="1"/>
      <name val="Century"/>
      <family val="1"/>
    </font>
    <font>
      <b/>
      <sz val="12"/>
      <color indexed="9"/>
      <name val="Calibri"/>
      <family val="2"/>
      <scheme val="minor"/>
    </font>
    <font>
      <sz val="12"/>
      <color theme="1"/>
      <name val="Calibri"/>
      <family val="2"/>
      <scheme val="minor"/>
    </font>
    <font>
      <sz val="12"/>
      <color rgb="FF000000"/>
      <name val="Calibri"/>
      <family val="2"/>
      <scheme val="minor"/>
    </font>
    <font>
      <sz val="12"/>
      <name val="Calibri"/>
      <family val="2"/>
      <scheme val="minor"/>
    </font>
    <font>
      <sz val="12"/>
      <color indexed="8"/>
      <name val="Calibri"/>
      <family val="2"/>
      <scheme val="minor"/>
    </font>
    <font>
      <b/>
      <sz val="12"/>
      <name val="Calibri"/>
      <family val="2"/>
      <scheme val="minor"/>
    </font>
    <font>
      <b/>
      <sz val="12"/>
      <color theme="0"/>
      <name val="Calibri"/>
      <family val="2"/>
      <scheme val="minor"/>
    </font>
    <font>
      <b/>
      <sz val="12"/>
      <color indexed="8"/>
      <name val="Calibri"/>
      <family val="2"/>
      <scheme val="minor"/>
    </font>
    <font>
      <b/>
      <sz val="12"/>
      <color rgb="FF000000"/>
      <name val="Calibri"/>
      <family val="2"/>
      <scheme val="minor"/>
    </font>
    <font>
      <b/>
      <i/>
      <sz val="12"/>
      <color indexed="8"/>
      <name val="Calibri"/>
      <family val="2"/>
      <scheme val="minor"/>
    </font>
    <font>
      <b/>
      <sz val="16"/>
      <color indexed="9"/>
      <name val="Calibri"/>
      <family val="2"/>
      <scheme val="minor"/>
    </font>
    <font>
      <b/>
      <sz val="16"/>
      <color theme="0"/>
      <name val="Calibri"/>
      <family val="2"/>
      <scheme val="minor"/>
    </font>
    <font>
      <sz val="16"/>
      <color indexed="8"/>
      <name val="Calibri"/>
      <family val="2"/>
      <scheme val="minor"/>
    </font>
    <font>
      <b/>
      <sz val="16"/>
      <color indexed="8"/>
      <name val="Calibri"/>
      <family val="2"/>
      <scheme val="minor"/>
    </font>
  </fonts>
  <fills count="43">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FFC000"/>
        <bgColor indexed="64"/>
      </patternFill>
    </fill>
    <fill>
      <patternFill patternType="solid">
        <fgColor rgb="FFFF0000"/>
        <bgColor indexed="64"/>
      </patternFill>
    </fill>
    <fill>
      <patternFill patternType="solid">
        <fgColor theme="5" tint="0.39997558519241921"/>
        <bgColor indexed="64"/>
      </patternFill>
    </fill>
    <fill>
      <patternFill patternType="solid">
        <fgColor indexed="27"/>
        <bgColor indexed="64"/>
      </patternFill>
    </fill>
    <fill>
      <patternFill patternType="solid">
        <fgColor indexed="13"/>
        <bgColor indexed="64"/>
      </patternFill>
    </fill>
    <fill>
      <patternFill patternType="solid">
        <fgColor rgb="FF00CCFF"/>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FF85AE"/>
        <bgColor indexed="64"/>
      </patternFill>
    </fill>
    <fill>
      <patternFill patternType="solid">
        <fgColor rgb="FF33CC3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B9EDFF"/>
        <bgColor indexed="64"/>
      </patternFill>
    </fill>
    <fill>
      <patternFill patternType="solid">
        <fgColor theme="5"/>
        <bgColor indexed="64"/>
      </patternFill>
    </fill>
    <fill>
      <patternFill patternType="solid">
        <fgColor rgb="FFFFFFCC"/>
        <bgColor indexed="64"/>
      </patternFill>
    </fill>
    <fill>
      <patternFill patternType="solid">
        <fgColor rgb="FFA3CFA5"/>
        <bgColor indexed="64"/>
      </patternFill>
    </fill>
    <fill>
      <patternFill patternType="solid">
        <fgColor rgb="FF99D9D3"/>
        <bgColor indexed="64"/>
      </patternFill>
    </fill>
    <fill>
      <patternFill patternType="solid">
        <fgColor theme="7" tint="0.59999389629810485"/>
        <bgColor indexed="64"/>
      </patternFill>
    </fill>
    <fill>
      <patternFill patternType="solid">
        <fgColor theme="8" tint="0.59999389629810485"/>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top style="thin">
        <color auto="1"/>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medium">
        <color indexed="64"/>
      </top>
      <bottom style="thin">
        <color auto="1"/>
      </bottom>
      <diagonal/>
    </border>
    <border>
      <left style="medium">
        <color indexed="64"/>
      </left>
      <right style="thin">
        <color auto="1"/>
      </right>
      <top/>
      <bottom style="thin">
        <color auto="1"/>
      </bottom>
      <diagonal/>
    </border>
    <border>
      <left style="thin">
        <color auto="1"/>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auto="1"/>
      </right>
      <top style="thin">
        <color auto="1"/>
      </top>
      <bottom style="medium">
        <color indexed="64"/>
      </bottom>
      <diagonal/>
    </border>
    <border>
      <left style="thin">
        <color auto="1"/>
      </left>
      <right style="thin">
        <color indexed="64"/>
      </right>
      <top style="medium">
        <color indexed="64"/>
      </top>
      <bottom/>
      <diagonal/>
    </border>
    <border>
      <left style="thin">
        <color indexed="64"/>
      </left>
      <right/>
      <top/>
      <bottom/>
      <diagonal/>
    </border>
    <border>
      <left/>
      <right style="medium">
        <color indexed="64"/>
      </right>
      <top style="thin">
        <color auto="1"/>
      </top>
      <bottom style="medium">
        <color indexed="64"/>
      </bottom>
      <diagonal/>
    </border>
  </borders>
  <cellStyleXfs count="6">
    <xf numFmtId="0" fontId="0" fillId="0" borderId="0"/>
    <xf numFmtId="43" fontId="20" fillId="0" borderId="0" applyFont="0" applyFill="0" applyBorder="0" applyAlignment="0" applyProtection="0"/>
    <xf numFmtId="0" fontId="8" fillId="0" borderId="0">
      <alignment vertical="center"/>
    </xf>
    <xf numFmtId="0" fontId="8" fillId="0" borderId="0">
      <alignment vertical="center"/>
    </xf>
    <xf numFmtId="9" fontId="20" fillId="0" borderId="0" applyFont="0" applyFill="0" applyBorder="0" applyAlignment="0" applyProtection="0"/>
    <xf numFmtId="0" fontId="42" fillId="0" borderId="0"/>
  </cellStyleXfs>
  <cellXfs count="695">
    <xf numFmtId="0" fontId="0" fillId="0" borderId="0" xfId="0"/>
    <xf numFmtId="0" fontId="0" fillId="3" borderId="1" xfId="0" applyFill="1" applyBorder="1" applyAlignment="1">
      <alignment horizontal="center"/>
    </xf>
    <xf numFmtId="0" fontId="0" fillId="3" borderId="1" xfId="0" applyFill="1" applyBorder="1"/>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left" wrapText="1"/>
    </xf>
    <xf numFmtId="0" fontId="7" fillId="0" borderId="1" xfId="0" applyFont="1" applyBorder="1" applyAlignment="1">
      <alignment vertical="center" wrapText="1"/>
    </xf>
    <xf numFmtId="0" fontId="14" fillId="0" borderId="0" xfId="0" applyFont="1" applyAlignment="1">
      <alignment horizontal="left" vertical="top" wrapText="1"/>
    </xf>
    <xf numFmtId="0" fontId="15" fillId="6" borderId="0" xfId="0" applyFont="1" applyFill="1" applyAlignment="1">
      <alignment horizontal="left" vertical="top" wrapText="1"/>
    </xf>
    <xf numFmtId="0" fontId="15" fillId="7" borderId="1" xfId="0" applyFont="1" applyFill="1" applyBorder="1" applyAlignment="1">
      <alignment horizontal="center" vertical="center" wrapText="1"/>
    </xf>
    <xf numFmtId="0" fontId="14" fillId="6" borderId="0" xfId="0" applyFont="1" applyFill="1" applyAlignment="1">
      <alignment horizontal="left" vertical="top" wrapText="1"/>
    </xf>
    <xf numFmtId="0" fontId="14" fillId="0" borderId="0" xfId="0" applyFont="1" applyAlignment="1">
      <alignment horizontal="center" vertical="top" wrapText="1"/>
    </xf>
    <xf numFmtId="0" fontId="7" fillId="0" borderId="0" xfId="0" applyFont="1" applyAlignment="1">
      <alignment wrapText="1"/>
    </xf>
    <xf numFmtId="0" fontId="6" fillId="0" borderId="0" xfId="0" applyFont="1" applyAlignment="1">
      <alignment wrapText="1"/>
    </xf>
    <xf numFmtId="0" fontId="7" fillId="0" borderId="1" xfId="0" quotePrefix="1" applyFont="1" applyBorder="1" applyAlignment="1">
      <alignment horizontal="center" vertical="center"/>
    </xf>
    <xf numFmtId="0" fontId="17"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18" fillId="0" borderId="1" xfId="0" applyFont="1" applyBorder="1" applyAlignment="1">
      <alignment horizontal="left" vertical="top" wrapText="1"/>
    </xf>
    <xf numFmtId="0" fontId="9" fillId="0" borderId="1" xfId="0" applyFont="1" applyBorder="1" applyAlignment="1">
      <alignment vertical="top" wrapText="1"/>
    </xf>
    <xf numFmtId="0" fontId="18" fillId="0" borderId="0" xfId="0" applyFont="1" applyAlignment="1">
      <alignment horizontal="left" vertical="top"/>
    </xf>
    <xf numFmtId="0" fontId="18" fillId="0" borderId="1" xfId="0" applyFont="1" applyBorder="1" applyAlignment="1">
      <alignment vertical="top" wrapText="1"/>
    </xf>
    <xf numFmtId="0" fontId="6" fillId="0" borderId="1" xfId="0" applyFont="1" applyBorder="1"/>
    <xf numFmtId="0" fontId="6" fillId="0" borderId="0" xfId="0" applyFont="1"/>
    <xf numFmtId="0" fontId="6" fillId="0" borderId="0" xfId="0" applyFont="1" applyAlignment="1">
      <alignment horizontal="left" wrapText="1"/>
    </xf>
    <xf numFmtId="0" fontId="6" fillId="0" borderId="0" xfId="0" applyFont="1" applyAlignment="1">
      <alignment vertical="top"/>
    </xf>
    <xf numFmtId="0" fontId="18" fillId="9" borderId="0" xfId="0" applyFont="1" applyFill="1" applyAlignment="1">
      <alignment horizontal="left" vertical="top"/>
    </xf>
    <xf numFmtId="0" fontId="19" fillId="0" borderId="1" xfId="0" applyFont="1" applyBorder="1" applyAlignment="1">
      <alignment horizontal="center" vertical="center"/>
    </xf>
    <xf numFmtId="0" fontId="5" fillId="4"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6" fillId="0" borderId="0" xfId="0" applyFont="1" applyAlignment="1">
      <alignment horizontal="center" vertical="center"/>
    </xf>
    <xf numFmtId="0" fontId="10" fillId="0" borderId="1" xfId="0" applyFont="1" applyBorder="1" applyAlignment="1">
      <alignment horizontal="left" vertical="center" wrapText="1"/>
    </xf>
    <xf numFmtId="0" fontId="6" fillId="0" borderId="1" xfId="3" applyFont="1" applyBorder="1" applyAlignment="1">
      <alignment horizontal="center" vertical="center" wrapText="1"/>
    </xf>
    <xf numFmtId="0" fontId="7" fillId="0" borderId="1" xfId="0" applyFont="1" applyBorder="1" applyAlignment="1">
      <alignment horizontal="center" vertical="top" wrapText="1"/>
    </xf>
    <xf numFmtId="0" fontId="26" fillId="9" borderId="1" xfId="0" applyFont="1" applyFill="1" applyBorder="1" applyAlignment="1">
      <alignment horizontal="left" vertical="top" wrapText="1"/>
    </xf>
    <xf numFmtId="0" fontId="0" fillId="5" borderId="1" xfId="0" applyFill="1" applyBorder="1" applyAlignment="1">
      <alignment horizontal="center"/>
    </xf>
    <xf numFmtId="0" fontId="28" fillId="5" borderId="1" xfId="0" applyFont="1" applyFill="1" applyBorder="1" applyAlignment="1">
      <alignment horizontal="center" wrapText="1"/>
    </xf>
    <xf numFmtId="0" fontId="28" fillId="5" borderId="1" xfId="0" applyFont="1" applyFill="1" applyBorder="1" applyAlignment="1">
      <alignment horizontal="center" vertical="center" wrapText="1"/>
    </xf>
    <xf numFmtId="0" fontId="0" fillId="20" borderId="1" xfId="0" applyFill="1" applyBorder="1"/>
    <xf numFmtId="0" fontId="0" fillId="20" borderId="1" xfId="0" applyFill="1" applyBorder="1" applyAlignment="1">
      <alignment horizontal="center"/>
    </xf>
    <xf numFmtId="0" fontId="7" fillId="0" borderId="1" xfId="3" applyFont="1" applyBorder="1" applyAlignment="1">
      <alignment horizontal="center" vertical="center" wrapText="1"/>
    </xf>
    <xf numFmtId="0" fontId="6" fillId="0" borderId="0" xfId="3" applyFont="1" applyAlignment="1">
      <alignment horizontal="center"/>
    </xf>
    <xf numFmtId="0" fontId="6" fillId="0" borderId="0" xfId="3" applyFont="1" applyAlignment="1">
      <alignment horizontal="center" vertical="center" wrapText="1"/>
    </xf>
    <xf numFmtId="0" fontId="6" fillId="0" borderId="0" xfId="3" applyFont="1" applyAlignment="1">
      <alignment horizontal="center" vertical="center"/>
    </xf>
    <xf numFmtId="0" fontId="6" fillId="0" borderId="0" xfId="3" applyFont="1" applyAlignment="1">
      <alignment horizontal="left" vertical="center" wrapText="1"/>
    </xf>
    <xf numFmtId="0" fontId="29" fillId="0" borderId="0" xfId="3" applyFont="1" applyAlignment="1">
      <alignment horizontal="center"/>
    </xf>
    <xf numFmtId="0" fontId="30" fillId="8" borderId="1" xfId="0" applyFont="1" applyFill="1" applyBorder="1" applyAlignment="1">
      <alignment horizontal="center" vertical="center" wrapText="1"/>
    </xf>
    <xf numFmtId="1" fontId="29" fillId="0" borderId="1" xfId="3" applyNumberFormat="1" applyFont="1" applyBorder="1" applyAlignment="1">
      <alignment horizontal="center" vertical="center" wrapText="1"/>
    </xf>
    <xf numFmtId="0" fontId="7" fillId="9" borderId="1" xfId="0" quotePrefix="1" applyFont="1" applyFill="1" applyBorder="1" applyAlignment="1">
      <alignment horizontal="center" vertical="center" wrapText="1"/>
    </xf>
    <xf numFmtId="0" fontId="19" fillId="0" borderId="0" xfId="0" applyFont="1" applyAlignment="1">
      <alignment horizontal="center" vertical="center"/>
    </xf>
    <xf numFmtId="0" fontId="25" fillId="0" borderId="0" xfId="0" applyFont="1" applyAlignment="1">
      <alignment horizontal="center" vertical="center"/>
    </xf>
    <xf numFmtId="0" fontId="10" fillId="9" borderId="1" xfId="0" quotePrefix="1" applyFont="1" applyFill="1" applyBorder="1" applyAlignment="1">
      <alignment horizontal="center" vertical="center" wrapText="1"/>
    </xf>
    <xf numFmtId="0" fontId="26" fillId="9" borderId="1" xfId="0" applyFont="1" applyFill="1" applyBorder="1" applyAlignment="1">
      <alignment horizontal="center" vertical="center"/>
    </xf>
    <xf numFmtId="0" fontId="10" fillId="0" borderId="1" xfId="0" applyFont="1" applyBorder="1" applyAlignment="1">
      <alignment horizontal="center" vertical="center"/>
    </xf>
    <xf numFmtId="0" fontId="22" fillId="9" borderId="1" xfId="0" applyFont="1" applyFill="1" applyBorder="1" applyAlignment="1">
      <alignment vertical="center" wrapText="1"/>
    </xf>
    <xf numFmtId="0" fontId="22" fillId="0" borderId="1" xfId="0" applyFont="1" applyBorder="1" applyAlignment="1">
      <alignment vertical="center" wrapText="1"/>
    </xf>
    <xf numFmtId="0" fontId="10" fillId="9" borderId="1" xfId="0" applyFont="1" applyFill="1" applyBorder="1" applyAlignment="1">
      <alignment horizontal="center" vertical="center"/>
    </xf>
    <xf numFmtId="0" fontId="10" fillId="9" borderId="1" xfId="0" applyFont="1" applyFill="1" applyBorder="1" applyAlignment="1">
      <alignment vertical="center" wrapText="1"/>
    </xf>
    <xf numFmtId="0" fontId="12" fillId="0" borderId="1" xfId="0" applyFont="1" applyBorder="1" applyAlignment="1">
      <alignment horizontal="center" vertical="center" wrapText="1"/>
    </xf>
    <xf numFmtId="0" fontId="12" fillId="9" borderId="1" xfId="0" applyFont="1" applyFill="1" applyBorder="1" applyAlignment="1">
      <alignment horizontal="center" vertical="center" wrapText="1"/>
    </xf>
    <xf numFmtId="0" fontId="10" fillId="0" borderId="1" xfId="0" applyFont="1" applyBorder="1" applyAlignment="1">
      <alignment vertical="center" wrapText="1"/>
    </xf>
    <xf numFmtId="0" fontId="29" fillId="25" borderId="1"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22" fillId="4" borderId="1" xfId="0" quotePrefix="1" applyFont="1" applyFill="1" applyBorder="1" applyAlignment="1">
      <alignment horizontal="center" vertical="center" textRotation="90" wrapText="1"/>
    </xf>
    <xf numFmtId="0" fontId="22" fillId="26" borderId="1" xfId="0" quotePrefix="1" applyFont="1" applyFill="1" applyBorder="1" applyAlignment="1">
      <alignment horizontal="center" vertical="center" textRotation="90" wrapText="1"/>
    </xf>
    <xf numFmtId="0" fontId="22" fillId="27" borderId="1" xfId="0" quotePrefix="1" applyFont="1" applyFill="1" applyBorder="1" applyAlignment="1">
      <alignment horizontal="center" vertical="center" textRotation="90" wrapText="1"/>
    </xf>
    <xf numFmtId="0" fontId="22" fillId="11" borderId="1" xfId="0" quotePrefix="1" applyFont="1" applyFill="1" applyBorder="1" applyAlignment="1">
      <alignment horizontal="center" vertical="center" textRotation="90" wrapText="1"/>
    </xf>
    <xf numFmtId="0" fontId="10" fillId="0" borderId="4" xfId="0" applyFont="1" applyBorder="1" applyAlignment="1">
      <alignment horizontal="center" vertical="center" textRotation="90" wrapText="1"/>
    </xf>
    <xf numFmtId="0" fontId="22" fillId="9" borderId="5" xfId="0" applyFont="1" applyFill="1" applyBorder="1" applyAlignment="1">
      <alignment vertical="center" wrapText="1"/>
    </xf>
    <xf numFmtId="0" fontId="10" fillId="9" borderId="5" xfId="0" applyFont="1" applyFill="1" applyBorder="1" applyAlignment="1">
      <alignment vertical="center" wrapText="1"/>
    </xf>
    <xf numFmtId="0" fontId="22" fillId="9" borderId="5" xfId="0" quotePrefix="1" applyFont="1" applyFill="1" applyBorder="1" applyAlignment="1">
      <alignment horizontal="center" vertical="center" wrapText="1"/>
    </xf>
    <xf numFmtId="0" fontId="12" fillId="0" borderId="5" xfId="0" applyFont="1" applyBorder="1" applyAlignment="1">
      <alignment horizontal="center" vertical="center" wrapText="1"/>
    </xf>
    <xf numFmtId="0" fontId="25" fillId="0" borderId="1" xfId="0" applyFont="1" applyBorder="1" applyAlignment="1">
      <alignment horizontal="center" vertical="center"/>
    </xf>
    <xf numFmtId="0" fontId="22" fillId="18" borderId="1" xfId="0" quotePrefix="1" applyFont="1" applyFill="1" applyBorder="1" applyAlignment="1">
      <alignment horizontal="center" vertical="center" textRotation="90" wrapText="1"/>
    </xf>
    <xf numFmtId="0" fontId="22" fillId="17" borderId="1" xfId="0" quotePrefix="1" applyFont="1" applyFill="1" applyBorder="1" applyAlignment="1">
      <alignment horizontal="center" vertical="center" textRotation="90" wrapText="1"/>
    </xf>
    <xf numFmtId="0" fontId="22" fillId="28" borderId="1" xfId="0" quotePrefix="1" applyFont="1" applyFill="1" applyBorder="1" applyAlignment="1">
      <alignment horizontal="center" vertical="center" textRotation="90" wrapText="1"/>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25" fillId="0" borderId="16" xfId="0" applyFont="1" applyBorder="1" applyAlignment="1">
      <alignment horizontal="center" vertical="center"/>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 xfId="0" applyFont="1" applyBorder="1" applyAlignment="1">
      <alignment vertical="center" wrapText="1"/>
    </xf>
    <xf numFmtId="0" fontId="10" fillId="0" borderId="1"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18" xfId="0" applyFont="1" applyBorder="1" applyAlignment="1">
      <alignment horizontal="center" vertical="center" wrapText="1"/>
    </xf>
    <xf numFmtId="0" fontId="10" fillId="9" borderId="18" xfId="0" applyFont="1" applyFill="1" applyBorder="1" applyAlignment="1">
      <alignment horizontal="center" vertical="center"/>
    </xf>
    <xf numFmtId="0" fontId="12" fillId="9" borderId="18" xfId="0" applyFont="1" applyFill="1" applyBorder="1" applyAlignment="1">
      <alignment horizontal="center" vertical="center" wrapText="1"/>
    </xf>
    <xf numFmtId="0" fontId="10" fillId="0" borderId="18" xfId="0" quotePrefix="1" applyFont="1" applyBorder="1" applyAlignment="1">
      <alignment horizontal="center" vertical="center" textRotation="90" wrapText="1"/>
    </xf>
    <xf numFmtId="0" fontId="10" fillId="0" borderId="1" xfId="0" quotePrefix="1" applyFont="1" applyBorder="1" applyAlignment="1">
      <alignment horizontal="center" vertical="center" textRotation="90" wrapText="1"/>
    </xf>
    <xf numFmtId="0" fontId="10" fillId="0" borderId="18" xfId="0" applyFont="1" applyBorder="1" applyAlignment="1">
      <alignment horizontal="center" vertical="center"/>
    </xf>
    <xf numFmtId="0" fontId="16" fillId="6" borderId="3" xfId="0" applyFont="1" applyFill="1" applyBorder="1" applyAlignment="1">
      <alignment horizontal="center" vertical="top" wrapText="1"/>
    </xf>
    <xf numFmtId="0" fontId="16" fillId="6" borderId="28" xfId="0" applyFont="1" applyFill="1" applyBorder="1" applyAlignment="1">
      <alignment horizontal="center" vertical="top" wrapText="1"/>
    </xf>
    <xf numFmtId="0" fontId="16" fillId="6" borderId="29" xfId="0" applyFont="1" applyFill="1" applyBorder="1" applyAlignment="1">
      <alignment horizontal="center" vertical="top" wrapText="1"/>
    </xf>
    <xf numFmtId="0" fontId="18" fillId="0" borderId="5" xfId="0" applyFont="1" applyBorder="1" applyAlignment="1">
      <alignment horizontal="left" vertical="top" wrapText="1"/>
    </xf>
    <xf numFmtId="0" fontId="6" fillId="9" borderId="7" xfId="0" applyFont="1" applyFill="1" applyBorder="1" applyAlignment="1">
      <alignment horizontal="center" vertical="center" wrapText="1"/>
    </xf>
    <xf numFmtId="0" fontId="11"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18" fillId="0" borderId="0" xfId="0" applyFont="1" applyFill="1" applyAlignment="1">
      <alignment horizontal="left" vertical="top"/>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Border="1" applyAlignment="1">
      <alignment horizontal="center" vertical="center" wrapText="1"/>
    </xf>
    <xf numFmtId="0" fontId="18" fillId="0" borderId="1" xfId="0" applyFont="1" applyBorder="1" applyAlignment="1">
      <alignment horizontal="left" vertical="top"/>
    </xf>
    <xf numFmtId="0" fontId="7" fillId="0" borderId="3" xfId="0" applyFont="1" applyBorder="1" applyAlignment="1">
      <alignment horizontal="center" vertical="center" wrapText="1"/>
    </xf>
    <xf numFmtId="0" fontId="6" fillId="0" borderId="3" xfId="0" applyFont="1" applyBorder="1" applyAlignment="1">
      <alignment horizontal="left" vertical="top" wrapText="1"/>
    </xf>
    <xf numFmtId="0" fontId="19" fillId="0" borderId="5" xfId="0" applyFont="1" applyBorder="1" applyAlignment="1">
      <alignment horizontal="center" vertical="center"/>
    </xf>
    <xf numFmtId="0" fontId="19" fillId="0" borderId="6" xfId="0" applyFont="1" applyBorder="1" applyAlignment="1">
      <alignment vertical="top" wrapText="1"/>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0" xfId="0" applyFont="1" applyFill="1" applyAlignment="1">
      <alignment horizontal="center" vertical="center"/>
    </xf>
    <xf numFmtId="0" fontId="19" fillId="3" borderId="5" xfId="0" applyFont="1" applyFill="1" applyBorder="1" applyAlignment="1">
      <alignment horizontal="center" vertical="center"/>
    </xf>
    <xf numFmtId="0" fontId="7" fillId="3" borderId="5" xfId="0" quotePrefix="1" applyFont="1" applyFill="1" applyBorder="1" applyAlignment="1">
      <alignment vertical="center" wrapText="1"/>
    </xf>
    <xf numFmtId="0" fontId="7" fillId="3" borderId="6" xfId="0" quotePrefix="1" applyFont="1" applyFill="1" applyBorder="1" applyAlignment="1">
      <alignment vertical="center" wrapText="1"/>
    </xf>
    <xf numFmtId="0" fontId="7" fillId="3" borderId="7" xfId="0" quotePrefix="1" applyFont="1" applyFill="1" applyBorder="1" applyAlignment="1">
      <alignment vertical="center" wrapText="1"/>
    </xf>
    <xf numFmtId="0" fontId="28" fillId="3" borderId="6" xfId="0" applyFont="1" applyFill="1" applyBorder="1" applyAlignment="1">
      <alignment vertical="top" wrapText="1"/>
    </xf>
    <xf numFmtId="0" fontId="28" fillId="3" borderId="5" xfId="0" applyFont="1" applyFill="1" applyBorder="1" applyAlignment="1">
      <alignment horizontal="center" vertical="center"/>
    </xf>
    <xf numFmtId="0" fontId="22" fillId="3" borderId="1" xfId="0" quotePrefix="1" applyFont="1" applyFill="1" applyBorder="1" applyAlignment="1">
      <alignment horizontal="center" vertical="center" wrapText="1"/>
    </xf>
    <xf numFmtId="0" fontId="35" fillId="5" borderId="1" xfId="0" applyFont="1" applyFill="1" applyBorder="1" applyAlignment="1">
      <alignment vertical="center"/>
    </xf>
    <xf numFmtId="0" fontId="21" fillId="0" borderId="1" xfId="0" applyFont="1" applyFill="1" applyBorder="1" applyAlignment="1">
      <alignment horizontal="center" vertical="center"/>
    </xf>
    <xf numFmtId="0" fontId="36" fillId="0" borderId="25" xfId="0" applyFont="1" applyBorder="1" applyAlignment="1">
      <alignment vertical="top" wrapText="1"/>
    </xf>
    <xf numFmtId="0" fontId="36" fillId="0" borderId="27" xfId="0" applyFont="1" applyBorder="1" applyAlignment="1">
      <alignment vertical="top" wrapText="1"/>
    </xf>
    <xf numFmtId="0" fontId="37" fillId="0" borderId="27" xfId="0" applyFont="1" applyBorder="1" applyAlignment="1">
      <alignment horizontal="justify" vertical="top" wrapText="1"/>
    </xf>
    <xf numFmtId="0" fontId="36" fillId="0" borderId="25" xfId="0" applyFont="1" applyBorder="1" applyAlignment="1">
      <alignment horizontal="justify" vertical="top" wrapText="1"/>
    </xf>
    <xf numFmtId="0" fontId="36" fillId="0" borderId="27" xfId="0" applyFont="1" applyBorder="1" applyAlignment="1">
      <alignment horizontal="justify" vertical="top" wrapText="1"/>
    </xf>
    <xf numFmtId="0" fontId="15" fillId="6" borderId="3" xfId="0" quotePrefix="1" applyFont="1" applyFill="1" applyBorder="1" applyAlignment="1">
      <alignment horizontal="center" vertical="center" wrapText="1"/>
    </xf>
    <xf numFmtId="0" fontId="16" fillId="6" borderId="4" xfId="0" applyFont="1" applyFill="1" applyBorder="1" applyAlignment="1">
      <alignment horizontal="center" vertical="top" wrapText="1"/>
    </xf>
    <xf numFmtId="0" fontId="14" fillId="0" borderId="24" xfId="0" applyFont="1" applyBorder="1" applyAlignment="1">
      <alignment horizontal="center" vertical="top" wrapText="1"/>
    </xf>
    <xf numFmtId="0" fontId="39" fillId="9"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22" fillId="9" borderId="1"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1" xfId="0" applyFont="1" applyFill="1" applyBorder="1" applyAlignment="1">
      <alignment horizontal="center" vertical="center"/>
    </xf>
    <xf numFmtId="0" fontId="22" fillId="9" borderId="1" xfId="0" quotePrefix="1" applyFont="1" applyFill="1" applyBorder="1" applyAlignment="1">
      <alignment horizontal="center" vertical="center" wrapText="1"/>
    </xf>
    <xf numFmtId="0" fontId="10" fillId="9" borderId="5" xfId="0" quotePrefix="1" applyFont="1" applyFill="1" applyBorder="1" applyAlignment="1">
      <alignment horizontal="center" vertical="center" wrapText="1"/>
    </xf>
    <xf numFmtId="0" fontId="22" fillId="9" borderId="18" xfId="0" quotePrefix="1" applyFont="1" applyFill="1" applyBorder="1" applyAlignment="1">
      <alignment horizontal="center" vertical="center" wrapText="1"/>
    </xf>
    <xf numFmtId="0" fontId="22" fillId="9" borderId="16" xfId="0" quotePrefix="1" applyFont="1" applyFill="1" applyBorder="1" applyAlignment="1">
      <alignment horizontal="center" vertical="center" wrapText="1"/>
    </xf>
    <xf numFmtId="0" fontId="10" fillId="0" borderId="16" xfId="0" applyFont="1" applyBorder="1" applyAlignment="1">
      <alignment horizontal="center" vertical="center"/>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7" xfId="0" applyFont="1" applyBorder="1" applyAlignment="1">
      <alignment horizontal="center" vertical="center" textRotation="90" wrapText="1"/>
    </xf>
    <xf numFmtId="0" fontId="22" fillId="0" borderId="7" xfId="0" applyFont="1" applyBorder="1" applyAlignment="1">
      <alignment horizontal="center" vertical="center" wrapText="1"/>
    </xf>
    <xf numFmtId="0" fontId="22" fillId="9" borderId="7" xfId="0" applyFont="1" applyFill="1" applyBorder="1" applyAlignment="1">
      <alignment horizontal="center" vertical="center" wrapText="1"/>
    </xf>
    <xf numFmtId="0" fontId="22" fillId="11" borderId="18" xfId="0" quotePrefix="1" applyFont="1" applyFill="1" applyBorder="1" applyAlignment="1">
      <alignment horizontal="center" vertical="center" textRotation="90" wrapText="1"/>
    </xf>
    <xf numFmtId="0" fontId="10" fillId="0" borderId="39" xfId="0" applyFont="1" applyBorder="1" applyAlignment="1">
      <alignment horizontal="center" vertical="center" textRotation="90" wrapText="1"/>
    </xf>
    <xf numFmtId="0" fontId="22" fillId="0" borderId="18" xfId="0" applyFont="1" applyBorder="1" applyAlignment="1">
      <alignment vertical="center" wrapText="1"/>
    </xf>
    <xf numFmtId="0" fontId="10" fillId="0" borderId="18" xfId="0" applyFont="1" applyBorder="1" applyAlignment="1">
      <alignment vertical="center" wrapText="1"/>
    </xf>
    <xf numFmtId="0" fontId="10" fillId="0" borderId="7" xfId="0" applyFont="1" applyBorder="1" applyAlignment="1">
      <alignment horizontal="center" vertical="center"/>
    </xf>
    <xf numFmtId="0" fontId="12" fillId="0" borderId="7" xfId="0" applyFont="1" applyBorder="1" applyAlignment="1">
      <alignment horizontal="center" vertical="center" wrapText="1"/>
    </xf>
    <xf numFmtId="0" fontId="22" fillId="9" borderId="8" xfId="0" quotePrefix="1" applyFont="1" applyFill="1" applyBorder="1" applyAlignment="1">
      <alignment horizontal="center" vertical="center" wrapText="1"/>
    </xf>
    <xf numFmtId="0" fontId="12" fillId="0" borderId="24" xfId="0" applyFont="1" applyBorder="1" applyAlignment="1">
      <alignment horizontal="center" vertical="center" wrapText="1"/>
    </xf>
    <xf numFmtId="0" fontId="10"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8" xfId="0" applyFont="1" applyFill="1" applyBorder="1" applyAlignment="1">
      <alignment horizontal="center" vertical="center" wrapText="1"/>
    </xf>
    <xf numFmtId="0" fontId="22" fillId="0" borderId="18" xfId="0" applyFont="1" applyFill="1" applyBorder="1" applyAlignment="1">
      <alignment vertical="center" wrapText="1"/>
    </xf>
    <xf numFmtId="0" fontId="22" fillId="0" borderId="1" xfId="0" applyFont="1" applyFill="1" applyBorder="1" applyAlignment="1">
      <alignment vertical="center" wrapText="1"/>
    </xf>
    <xf numFmtId="0" fontId="22" fillId="0" borderId="5" xfId="0" applyFont="1" applyFill="1" applyBorder="1" applyAlignment="1">
      <alignment vertical="center" wrapText="1"/>
    </xf>
    <xf numFmtId="0" fontId="25" fillId="0" borderId="1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7" xfId="0" applyFont="1" applyFill="1" applyBorder="1" applyAlignment="1">
      <alignment horizontal="center" vertical="center"/>
    </xf>
    <xf numFmtId="0" fontId="22" fillId="17" borderId="1" xfId="0" applyFont="1" applyFill="1" applyBorder="1" applyAlignment="1">
      <alignment horizontal="center" vertical="center" textRotation="90" wrapText="1"/>
    </xf>
    <xf numFmtId="0" fontId="22" fillId="13" borderId="1" xfId="0" quotePrefix="1" applyFont="1" applyFill="1" applyBorder="1" applyAlignment="1">
      <alignment horizontal="center" vertical="center" textRotation="90" wrapText="1"/>
    </xf>
    <xf numFmtId="0" fontId="22" fillId="30" borderId="1" xfId="0" quotePrefix="1" applyFont="1" applyFill="1" applyBorder="1" applyAlignment="1">
      <alignment horizontal="center" vertical="center" textRotation="90" wrapText="1"/>
    </xf>
    <xf numFmtId="0" fontId="22" fillId="31" borderId="1" xfId="0" quotePrefix="1" applyFont="1" applyFill="1" applyBorder="1" applyAlignment="1">
      <alignment horizontal="center" vertical="center" textRotation="90" wrapText="1"/>
    </xf>
    <xf numFmtId="0" fontId="22" fillId="32" borderId="1" xfId="0" quotePrefix="1" applyFont="1" applyFill="1" applyBorder="1" applyAlignment="1">
      <alignment horizontal="center" vertical="center" textRotation="90" wrapText="1"/>
    </xf>
    <xf numFmtId="0" fontId="22" fillId="3" borderId="1" xfId="0" quotePrefix="1" applyFont="1" applyFill="1" applyBorder="1" applyAlignment="1">
      <alignment horizontal="center" vertical="center" textRotation="90" wrapText="1"/>
    </xf>
    <xf numFmtId="0" fontId="10" fillId="0" borderId="1" xfId="0" quotePrefix="1" applyFont="1" applyFill="1" applyBorder="1" applyAlignment="1">
      <alignment horizontal="center" vertical="center" textRotation="90" wrapText="1"/>
    </xf>
    <xf numFmtId="0" fontId="10" fillId="0" borderId="18" xfId="0" applyFont="1" applyFill="1" applyBorder="1" applyAlignment="1">
      <alignment horizontal="center" vertical="center" textRotation="90" wrapText="1"/>
    </xf>
    <xf numFmtId="0" fontId="10" fillId="0" borderId="1" xfId="0" applyFont="1" applyFill="1" applyBorder="1" applyAlignment="1">
      <alignment horizontal="center" vertical="center" textRotation="90" wrapText="1"/>
    </xf>
    <xf numFmtId="0" fontId="34" fillId="0" borderId="1" xfId="0" applyFont="1" applyFill="1" applyBorder="1" applyAlignment="1">
      <alignment horizontal="center" vertical="center" textRotation="90" wrapText="1"/>
    </xf>
    <xf numFmtId="0" fontId="34" fillId="0" borderId="5" xfId="0" applyFont="1" applyFill="1" applyBorder="1" applyAlignment="1">
      <alignment horizontal="center" vertical="center" textRotation="90" wrapText="1"/>
    </xf>
    <xf numFmtId="0" fontId="10" fillId="0" borderId="1" xfId="0" applyFont="1" applyFill="1" applyBorder="1" applyAlignment="1">
      <alignment horizontal="center" vertical="center"/>
    </xf>
    <xf numFmtId="0" fontId="10" fillId="0" borderId="18" xfId="0" applyFont="1" applyFill="1" applyBorder="1" applyAlignment="1">
      <alignment vertical="center" wrapText="1"/>
    </xf>
    <xf numFmtId="0" fontId="22" fillId="17" borderId="7" xfId="0" applyFont="1" applyFill="1" applyBorder="1" applyAlignment="1">
      <alignment horizontal="center" vertical="center" textRotation="90" wrapText="1"/>
    </xf>
    <xf numFmtId="0" fontId="22" fillId="20" borderId="1" xfId="0" applyFont="1" applyFill="1" applyBorder="1" applyAlignment="1">
      <alignment horizontal="center" vertical="center" textRotation="90" wrapText="1"/>
    </xf>
    <xf numFmtId="0" fontId="22" fillId="19" borderId="1" xfId="0" applyFont="1" applyFill="1" applyBorder="1" applyAlignment="1">
      <alignment horizontal="center" vertical="center" textRotation="90" wrapText="1"/>
    </xf>
    <xf numFmtId="0" fontId="22" fillId="3" borderId="39" xfId="0" applyFont="1" applyFill="1" applyBorder="1" applyAlignment="1">
      <alignment horizontal="center" vertical="center" textRotation="90" wrapText="1"/>
    </xf>
    <xf numFmtId="0" fontId="22" fillId="3" borderId="11" xfId="0" applyFont="1" applyFill="1" applyBorder="1" applyAlignment="1">
      <alignment horizontal="center" vertical="center" textRotation="90" wrapText="1"/>
    </xf>
    <xf numFmtId="0" fontId="22" fillId="29" borderId="4" xfId="0" applyFont="1" applyFill="1" applyBorder="1" applyAlignment="1">
      <alignment horizontal="center" vertical="center" textRotation="90" wrapText="1"/>
    </xf>
    <xf numFmtId="0" fontId="22" fillId="5" borderId="4" xfId="0" applyFont="1" applyFill="1" applyBorder="1" applyAlignment="1">
      <alignment horizontal="center" vertical="center" textRotation="90" wrapText="1"/>
    </xf>
    <xf numFmtId="0" fontId="22" fillId="3" borderId="18" xfId="0" quotePrefix="1" applyFont="1" applyFill="1" applyBorder="1" applyAlignment="1">
      <alignment horizontal="center" vertical="center" textRotation="90" wrapText="1"/>
    </xf>
    <xf numFmtId="0" fontId="22" fillId="16" borderId="1" xfId="0" quotePrefix="1" applyFont="1" applyFill="1" applyBorder="1" applyAlignment="1">
      <alignment horizontal="center" vertical="center" textRotation="90" wrapText="1"/>
    </xf>
    <xf numFmtId="0" fontId="22" fillId="33" borderId="1" xfId="0" quotePrefix="1" applyFont="1" applyFill="1" applyBorder="1" applyAlignment="1">
      <alignment horizontal="center" vertical="center" textRotation="90" wrapText="1"/>
    </xf>
    <xf numFmtId="0" fontId="22" fillId="20" borderId="1" xfId="0" quotePrefix="1" applyFont="1" applyFill="1" applyBorder="1" applyAlignment="1">
      <alignment horizontal="center" vertical="center" textRotation="90" wrapText="1"/>
    </xf>
    <xf numFmtId="0" fontId="22" fillId="34" borderId="1" xfId="0" quotePrefix="1" applyFont="1" applyFill="1" applyBorder="1" applyAlignment="1">
      <alignment horizontal="center" vertical="center" textRotation="90" wrapText="1"/>
    </xf>
    <xf numFmtId="0" fontId="22" fillId="35" borderId="1" xfId="0" quotePrefix="1" applyFont="1" applyFill="1" applyBorder="1" applyAlignment="1">
      <alignment horizontal="center" vertical="center" textRotation="90" wrapText="1"/>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7" xfId="0" applyFont="1" applyBorder="1" applyAlignment="1">
      <alignment horizontal="center" vertical="center"/>
    </xf>
    <xf numFmtId="0" fontId="22" fillId="26" borderId="7" xfId="0" quotePrefix="1" applyFont="1" applyFill="1" applyBorder="1" applyAlignment="1">
      <alignment horizontal="center" vertical="center" textRotation="90" wrapText="1"/>
    </xf>
    <xf numFmtId="0" fontId="22" fillId="16" borderId="18" xfId="0" quotePrefix="1"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22" fillId="28" borderId="1" xfId="0" applyFont="1" applyFill="1" applyBorder="1" applyAlignment="1">
      <alignment horizontal="center" vertical="center" textRotation="90" wrapText="1"/>
    </xf>
    <xf numFmtId="0" fontId="37" fillId="0" borderId="0" xfId="0" applyFont="1" applyAlignment="1">
      <alignment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22" fillId="0" borderId="18" xfId="0" quotePrefix="1" applyFont="1" applyFill="1" applyBorder="1" applyAlignment="1">
      <alignment horizontal="center" vertical="center" textRotation="90" wrapText="1"/>
    </xf>
    <xf numFmtId="0" fontId="22" fillId="0" borderId="1" xfId="0" quotePrefix="1" applyFont="1" applyFill="1" applyBorder="1" applyAlignment="1">
      <alignment horizontal="center" vertical="center" textRotation="90" wrapText="1"/>
    </xf>
    <xf numFmtId="0" fontId="22" fillId="0" borderId="5" xfId="0" quotePrefix="1" applyFont="1" applyFill="1" applyBorder="1" applyAlignment="1">
      <alignment horizontal="center" vertical="center" textRotation="90" wrapText="1"/>
    </xf>
    <xf numFmtId="0" fontId="22" fillId="0" borderId="7" xfId="0" quotePrefix="1" applyFont="1" applyFill="1" applyBorder="1" applyAlignment="1">
      <alignment horizontal="center" vertical="center" textRotation="90" wrapText="1"/>
    </xf>
    <xf numFmtId="0" fontId="22" fillId="0" borderId="16" xfId="0" quotePrefix="1" applyFont="1" applyFill="1" applyBorder="1" applyAlignment="1">
      <alignment horizontal="center" vertical="center" textRotation="90" wrapText="1"/>
    </xf>
    <xf numFmtId="0" fontId="22" fillId="28" borderId="5" xfId="0" quotePrefix="1" applyFont="1" applyFill="1" applyBorder="1" applyAlignment="1">
      <alignment horizontal="center" vertical="center" textRotation="90" wrapText="1"/>
    </xf>
    <xf numFmtId="0" fontId="22" fillId="11" borderId="1" xfId="0" applyFont="1" applyFill="1" applyBorder="1" applyAlignment="1">
      <alignment horizontal="center" vertical="center" textRotation="90" wrapText="1"/>
    </xf>
    <xf numFmtId="0" fontId="22" fillId="11" borderId="18" xfId="0" applyFont="1" applyFill="1" applyBorder="1" applyAlignment="1">
      <alignment horizontal="center" vertical="center" textRotation="90" wrapText="1"/>
    </xf>
    <xf numFmtId="0" fontId="22" fillId="27" borderId="1" xfId="0" applyFont="1" applyFill="1" applyBorder="1" applyAlignment="1">
      <alignment horizontal="center" vertical="center" textRotation="90" wrapText="1"/>
    </xf>
    <xf numFmtId="0" fontId="22" fillId="18" borderId="1" xfId="0" applyFont="1" applyFill="1" applyBorder="1" applyAlignment="1">
      <alignment horizontal="center" vertical="center" textRotation="90" wrapText="1"/>
    </xf>
    <xf numFmtId="0" fontId="22" fillId="3" borderId="1" xfId="0" applyFont="1" applyFill="1" applyBorder="1" applyAlignment="1">
      <alignment horizontal="center" vertical="center" textRotation="90" wrapText="1"/>
    </xf>
    <xf numFmtId="0" fontId="22" fillId="4" borderId="1" xfId="0" applyFont="1" applyFill="1" applyBorder="1" applyAlignment="1">
      <alignment horizontal="center" vertical="center" textRotation="90" wrapText="1"/>
    </xf>
    <xf numFmtId="0" fontId="22" fillId="16" borderId="1" xfId="0" applyFont="1" applyFill="1" applyBorder="1" applyAlignment="1">
      <alignment horizontal="center" vertical="center" textRotation="90" wrapText="1"/>
    </xf>
    <xf numFmtId="0" fontId="22" fillId="26" borderId="1" xfId="0" applyFont="1" applyFill="1" applyBorder="1" applyAlignment="1">
      <alignment horizontal="center" vertical="center" textRotation="90" wrapText="1"/>
    </xf>
    <xf numFmtId="0" fontId="22" fillId="31" borderId="1" xfId="0" applyFont="1" applyFill="1" applyBorder="1" applyAlignment="1">
      <alignment horizontal="center" vertical="center" textRotation="90" wrapText="1"/>
    </xf>
    <xf numFmtId="0" fontId="22" fillId="13" borderId="1" xfId="0" applyFont="1" applyFill="1" applyBorder="1" applyAlignment="1">
      <alignment horizontal="center" vertical="center" textRotation="90" wrapText="1"/>
    </xf>
    <xf numFmtId="0" fontId="19" fillId="5" borderId="1" xfId="0" applyFont="1" applyFill="1" applyBorder="1" applyAlignment="1">
      <alignment vertical="center" wrapText="1"/>
    </xf>
    <xf numFmtId="0" fontId="19" fillId="5" borderId="1" xfId="0" applyFont="1" applyFill="1" applyBorder="1" applyAlignment="1">
      <alignment horizontal="center" vertical="center"/>
    </xf>
    <xf numFmtId="0" fontId="35" fillId="5" borderId="1" xfId="0" applyFont="1" applyFill="1" applyBorder="1" applyAlignment="1">
      <alignment vertical="center" wrapText="1"/>
    </xf>
    <xf numFmtId="0" fontId="29" fillId="0" borderId="1" xfId="3" applyFont="1" applyBorder="1" applyAlignment="1">
      <alignment horizontal="center"/>
    </xf>
    <xf numFmtId="0" fontId="35" fillId="0" borderId="1" xfId="0" applyFont="1" applyFill="1" applyBorder="1" applyAlignment="1">
      <alignment vertical="center"/>
    </xf>
    <xf numFmtId="0" fontId="0" fillId="0" borderId="1" xfId="0" applyFill="1" applyBorder="1" applyAlignment="1">
      <alignment horizontal="center"/>
    </xf>
    <xf numFmtId="0" fontId="5" fillId="0" borderId="1" xfId="0" applyFont="1" applyBorder="1" applyAlignment="1">
      <alignment horizontal="center" vertical="center"/>
    </xf>
    <xf numFmtId="0" fontId="44" fillId="14" borderId="1" xfId="2" applyFont="1" applyFill="1" applyBorder="1" applyAlignment="1">
      <alignment horizontal="center" vertical="center"/>
    </xf>
    <xf numFmtId="0" fontId="45" fillId="0" borderId="3" xfId="2" applyFont="1" applyBorder="1" applyAlignment="1">
      <alignment horizontal="center" vertical="center" wrapText="1"/>
    </xf>
    <xf numFmtId="0" fontId="45" fillId="14" borderId="3" xfId="2" applyFont="1" applyFill="1" applyBorder="1" applyAlignment="1">
      <alignment horizontal="center" vertical="center" wrapText="1"/>
    </xf>
    <xf numFmtId="0" fontId="45" fillId="14" borderId="1" xfId="2" applyFont="1" applyFill="1" applyBorder="1" applyAlignment="1">
      <alignment horizontal="center" vertical="center" wrapText="1"/>
    </xf>
    <xf numFmtId="165" fontId="45" fillId="14" borderId="1" xfId="1" applyNumberFormat="1" applyFont="1" applyFill="1" applyBorder="1" applyAlignment="1">
      <alignment horizontal="center" vertical="center" wrapText="1"/>
    </xf>
    <xf numFmtId="0" fontId="44" fillId="0" borderId="7" xfId="2" applyFont="1" applyBorder="1" applyAlignment="1">
      <alignment horizontal="center" vertical="center" wrapText="1"/>
    </xf>
    <xf numFmtId="0" fontId="44" fillId="0" borderId="1" xfId="2" applyFont="1" applyBorder="1" applyAlignment="1">
      <alignment horizontal="center" vertical="center" wrapText="1"/>
    </xf>
    <xf numFmtId="165" fontId="44" fillId="0" borderId="1" xfId="2"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4" fillId="0" borderId="7" xfId="2" applyFont="1" applyBorder="1" applyAlignment="1">
      <alignment horizontal="center" vertical="center"/>
    </xf>
    <xf numFmtId="0" fontId="44" fillId="0" borderId="3" xfId="2" applyFont="1" applyBorder="1" applyAlignment="1">
      <alignment horizontal="center" vertical="center"/>
    </xf>
    <xf numFmtId="0" fontId="45" fillId="0" borderId="1" xfId="2" applyFont="1" applyBorder="1" applyAlignment="1">
      <alignment horizontal="center" vertical="center"/>
    </xf>
    <xf numFmtId="165" fontId="5" fillId="4" borderId="1"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5" fontId="45" fillId="23" borderId="1" xfId="1" applyNumberFormat="1" applyFont="1" applyFill="1" applyBorder="1" applyAlignment="1">
      <alignment horizontal="center" vertical="center"/>
    </xf>
    <xf numFmtId="165" fontId="45" fillId="0" borderId="1" xfId="2" applyNumberFormat="1" applyFont="1" applyFill="1" applyBorder="1" applyAlignment="1">
      <alignment horizontal="center" vertical="center"/>
    </xf>
    <xf numFmtId="0" fontId="4" fillId="0" borderId="0" xfId="0" applyFont="1" applyAlignment="1">
      <alignment horizontal="center" vertical="center"/>
    </xf>
    <xf numFmtId="0" fontId="44" fillId="0" borderId="0" xfId="2" applyFont="1" applyAlignment="1">
      <alignment horizontal="center" vertical="center"/>
    </xf>
    <xf numFmtId="165" fontId="44" fillId="0" borderId="0" xfId="1" applyNumberFormat="1" applyFont="1" applyAlignment="1">
      <alignment horizontal="center" vertical="center"/>
    </xf>
    <xf numFmtId="0" fontId="4" fillId="20" borderId="3" xfId="0" applyFont="1" applyFill="1" applyBorder="1" applyAlignment="1">
      <alignment horizontal="center" vertical="center" wrapText="1"/>
    </xf>
    <xf numFmtId="165" fontId="44" fillId="0" borderId="0" xfId="2" applyNumberFormat="1" applyFont="1" applyAlignment="1">
      <alignment horizontal="center" vertical="center"/>
    </xf>
    <xf numFmtId="0" fontId="4" fillId="4" borderId="4" xfId="0" applyFont="1" applyFill="1" applyBorder="1" applyAlignment="1">
      <alignment horizontal="center" vertical="center"/>
    </xf>
    <xf numFmtId="0" fontId="4" fillId="0" borderId="0" xfId="0" applyFont="1" applyFill="1" applyBorder="1" applyAlignment="1">
      <alignment vertical="center"/>
    </xf>
    <xf numFmtId="165" fontId="4" fillId="0" borderId="0" xfId="0" applyNumberFormat="1" applyFont="1" applyFill="1" applyBorder="1" applyAlignment="1">
      <alignment horizontal="center" vertical="center"/>
    </xf>
    <xf numFmtId="0" fontId="44" fillId="0" borderId="0" xfId="2" applyFont="1" applyAlignment="1">
      <alignment vertical="center"/>
    </xf>
    <xf numFmtId="0" fontId="45" fillId="11" borderId="18" xfId="0" quotePrefix="1" applyFont="1" applyFill="1" applyBorder="1" applyAlignment="1">
      <alignment horizontal="center" vertical="center" textRotation="90" wrapText="1"/>
    </xf>
    <xf numFmtId="0" fontId="44" fillId="9" borderId="1" xfId="0" applyFont="1" applyFill="1" applyBorder="1" applyAlignment="1">
      <alignment vertical="center" wrapText="1"/>
    </xf>
    <xf numFmtId="0" fontId="44" fillId="0" borderId="0" xfId="2" applyFont="1" applyAlignment="1">
      <alignment vertical="center" wrapText="1"/>
    </xf>
    <xf numFmtId="0" fontId="44" fillId="0" borderId="0" xfId="2" applyFont="1" applyAlignment="1">
      <alignment horizontal="center" vertical="center" wrapText="1"/>
    </xf>
    <xf numFmtId="0" fontId="45" fillId="27" borderId="1" xfId="0" quotePrefix="1" applyFont="1" applyFill="1" applyBorder="1" applyAlignment="1">
      <alignment horizontal="center" vertical="center" textRotation="90" wrapText="1"/>
    </xf>
    <xf numFmtId="0" fontId="45" fillId="17" borderId="1" xfId="0" quotePrefix="1" applyFont="1" applyFill="1" applyBorder="1" applyAlignment="1">
      <alignment horizontal="center" vertical="center" textRotation="90" wrapText="1"/>
    </xf>
    <xf numFmtId="0" fontId="45" fillId="18" borderId="1" xfId="0" quotePrefix="1" applyFont="1" applyFill="1" applyBorder="1" applyAlignment="1">
      <alignment horizontal="center" vertical="center" textRotation="90" wrapText="1"/>
    </xf>
    <xf numFmtId="0" fontId="45" fillId="32" borderId="1" xfId="0" quotePrefix="1" applyFont="1" applyFill="1" applyBorder="1" applyAlignment="1">
      <alignment horizontal="center" vertical="center" textRotation="90" wrapText="1"/>
    </xf>
    <xf numFmtId="0" fontId="45" fillId="5" borderId="1" xfId="2" applyFont="1" applyFill="1" applyBorder="1" applyAlignment="1">
      <alignment horizontal="center" vertical="center"/>
    </xf>
    <xf numFmtId="0" fontId="45" fillId="3" borderId="1" xfId="0" quotePrefix="1" applyFont="1" applyFill="1" applyBorder="1" applyAlignment="1">
      <alignment horizontal="center" vertical="center" textRotation="90" wrapText="1"/>
    </xf>
    <xf numFmtId="0" fontId="44" fillId="3" borderId="1" xfId="2" applyFont="1" applyFill="1" applyBorder="1" applyAlignment="1">
      <alignment horizontal="center" vertical="center" wrapText="1"/>
    </xf>
    <xf numFmtId="0" fontId="45" fillId="28" borderId="1" xfId="0" quotePrefix="1" applyFont="1" applyFill="1" applyBorder="1" applyAlignment="1">
      <alignment horizontal="center" vertical="center" textRotation="90" wrapText="1"/>
    </xf>
    <xf numFmtId="0" fontId="45" fillId="4" borderId="1" xfId="0" quotePrefix="1" applyFont="1" applyFill="1" applyBorder="1" applyAlignment="1">
      <alignment horizontal="center" vertical="center" textRotation="90" wrapText="1"/>
    </xf>
    <xf numFmtId="0" fontId="45" fillId="17" borderId="7" xfId="0" applyFont="1" applyFill="1" applyBorder="1" applyAlignment="1">
      <alignment horizontal="center" vertical="center" textRotation="90" wrapText="1"/>
    </xf>
    <xf numFmtId="0" fontId="44" fillId="0" borderId="1" xfId="0" applyFont="1" applyFill="1" applyBorder="1" applyAlignment="1">
      <alignment vertical="center" wrapText="1"/>
    </xf>
    <xf numFmtId="0" fontId="45" fillId="20" borderId="1" xfId="0" applyFont="1" applyFill="1" applyBorder="1" applyAlignment="1">
      <alignment horizontal="center" vertical="center" textRotation="90" wrapText="1"/>
    </xf>
    <xf numFmtId="0" fontId="45" fillId="19" borderId="1" xfId="0" applyFont="1" applyFill="1" applyBorder="1" applyAlignment="1">
      <alignment horizontal="center" vertical="center" textRotation="90" wrapText="1"/>
    </xf>
    <xf numFmtId="0" fontId="45" fillId="3" borderId="39" xfId="0" applyFont="1" applyFill="1" applyBorder="1" applyAlignment="1">
      <alignment horizontal="center" vertical="center" textRotation="90" wrapText="1"/>
    </xf>
    <xf numFmtId="0" fontId="45" fillId="29" borderId="4" xfId="0" applyFont="1" applyFill="1" applyBorder="1" applyAlignment="1">
      <alignment horizontal="center" vertical="center" textRotation="90" wrapText="1"/>
    </xf>
    <xf numFmtId="0" fontId="45" fillId="5" borderId="4" xfId="0" applyFont="1" applyFill="1" applyBorder="1" applyAlignment="1">
      <alignment horizontal="center" vertical="center" textRotation="90" wrapText="1"/>
    </xf>
    <xf numFmtId="0" fontId="45" fillId="3" borderId="18" xfId="0" quotePrefix="1" applyFont="1" applyFill="1" applyBorder="1" applyAlignment="1">
      <alignment horizontal="center" vertical="center" textRotation="90" wrapText="1"/>
    </xf>
    <xf numFmtId="0" fontId="45" fillId="16" borderId="1" xfId="0" quotePrefix="1" applyFont="1" applyFill="1" applyBorder="1" applyAlignment="1">
      <alignment horizontal="center" vertical="center" textRotation="90" wrapText="1"/>
    </xf>
    <xf numFmtId="0" fontId="45" fillId="33" borderId="1" xfId="0" quotePrefix="1" applyFont="1" applyFill="1" applyBorder="1" applyAlignment="1">
      <alignment horizontal="center" vertical="center" textRotation="90" wrapText="1"/>
    </xf>
    <xf numFmtId="0" fontId="45" fillId="30" borderId="1" xfId="0" quotePrefix="1" applyFont="1" applyFill="1" applyBorder="1" applyAlignment="1">
      <alignment horizontal="center" vertical="center" textRotation="90" wrapText="1"/>
    </xf>
    <xf numFmtId="0" fontId="44" fillId="9" borderId="0" xfId="2" applyFont="1" applyFill="1" applyAlignment="1">
      <alignment vertical="center" wrapText="1"/>
    </xf>
    <xf numFmtId="0" fontId="45" fillId="11" borderId="1" xfId="0" quotePrefix="1" applyFont="1" applyFill="1" applyBorder="1" applyAlignment="1">
      <alignment horizontal="center" vertical="center" textRotation="90" wrapText="1"/>
    </xf>
    <xf numFmtId="0" fontId="45" fillId="26" borderId="1" xfId="0" quotePrefix="1" applyFont="1" applyFill="1" applyBorder="1" applyAlignment="1">
      <alignment horizontal="center" vertical="center" textRotation="90"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5" fillId="31" borderId="1" xfId="0" quotePrefix="1" applyFont="1" applyFill="1" applyBorder="1" applyAlignment="1">
      <alignment horizontal="center" vertical="center" textRotation="90" wrapText="1"/>
    </xf>
    <xf numFmtId="0" fontId="45" fillId="20" borderId="1" xfId="0" quotePrefix="1" applyFont="1" applyFill="1" applyBorder="1" applyAlignment="1">
      <alignment horizontal="center" vertical="center" textRotation="90" wrapText="1"/>
    </xf>
    <xf numFmtId="0" fontId="45" fillId="34" borderId="1" xfId="0" quotePrefix="1" applyFont="1" applyFill="1" applyBorder="1" applyAlignment="1">
      <alignment horizontal="center" vertical="center" textRotation="90" wrapText="1"/>
    </xf>
    <xf numFmtId="0" fontId="45" fillId="13" borderId="1" xfId="0" quotePrefix="1" applyFont="1" applyFill="1" applyBorder="1" applyAlignment="1">
      <alignment horizontal="center" vertical="center" textRotation="90" wrapText="1"/>
    </xf>
    <xf numFmtId="0" fontId="45" fillId="35" borderId="1" xfId="0" quotePrefix="1" applyFont="1" applyFill="1" applyBorder="1" applyAlignment="1">
      <alignment horizontal="center" vertical="center" textRotation="90" wrapText="1"/>
    </xf>
    <xf numFmtId="0" fontId="4" fillId="0" borderId="1" xfId="0" applyFont="1" applyBorder="1" applyAlignment="1">
      <alignment vertical="center"/>
    </xf>
    <xf numFmtId="0" fontId="44" fillId="0" borderId="8" xfId="2" applyFont="1" applyBorder="1" applyAlignment="1">
      <alignment horizontal="center" vertical="center"/>
    </xf>
    <xf numFmtId="0" fontId="45" fillId="0" borderId="1" xfId="0" quotePrefix="1" applyFont="1" applyFill="1" applyBorder="1" applyAlignment="1">
      <alignment horizontal="center" vertical="center" textRotation="90" wrapText="1"/>
    </xf>
    <xf numFmtId="0" fontId="4" fillId="0" borderId="1" xfId="0" applyFont="1" applyBorder="1" applyAlignment="1">
      <alignment vertical="center" wrapText="1"/>
    </xf>
    <xf numFmtId="0" fontId="45" fillId="15" borderId="3" xfId="2" applyFont="1" applyFill="1" applyBorder="1" applyAlignment="1">
      <alignment horizontal="center" vertical="center"/>
    </xf>
    <xf numFmtId="0" fontId="45" fillId="0" borderId="3" xfId="2" applyFont="1" applyBorder="1" applyAlignment="1">
      <alignment horizontal="center" vertical="center"/>
    </xf>
    <xf numFmtId="165" fontId="45" fillId="15" borderId="3" xfId="2" applyNumberFormat="1" applyFont="1" applyFill="1" applyBorder="1" applyAlignment="1">
      <alignment horizontal="center" vertical="center"/>
    </xf>
    <xf numFmtId="0" fontId="44" fillId="0" borderId="1" xfId="2" applyFont="1" applyBorder="1" applyAlignment="1">
      <alignment horizontal="center" vertical="center"/>
    </xf>
    <xf numFmtId="0" fontId="4" fillId="0" borderId="0" xfId="0" applyFont="1" applyAlignment="1">
      <alignment vertical="center"/>
    </xf>
    <xf numFmtId="0" fontId="5" fillId="4" borderId="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4" fillId="20" borderId="1" xfId="0" applyFont="1" applyFill="1" applyBorder="1" applyAlignment="1">
      <alignment vertical="center"/>
    </xf>
    <xf numFmtId="0" fontId="4" fillId="20" borderId="5" xfId="0" applyFont="1" applyFill="1" applyBorder="1" applyAlignment="1">
      <alignment horizontal="center" vertical="center"/>
    </xf>
    <xf numFmtId="0" fontId="4" fillId="5" borderId="1" xfId="0" applyFont="1" applyFill="1" applyBorder="1" applyAlignment="1">
      <alignment horizontal="left" vertical="center"/>
    </xf>
    <xf numFmtId="0" fontId="4" fillId="5" borderId="5" xfId="0" applyFont="1" applyFill="1" applyBorder="1" applyAlignment="1">
      <alignment horizontal="center" vertical="center"/>
    </xf>
    <xf numFmtId="0" fontId="5" fillId="4" borderId="1" xfId="0" applyFont="1" applyFill="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4" fillId="0" borderId="0" xfId="2"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Border="1" applyAlignment="1">
      <alignment vertical="center"/>
    </xf>
    <xf numFmtId="0" fontId="44" fillId="0" borderId="0" xfId="2" applyFont="1" applyBorder="1" applyAlignment="1">
      <alignment vertical="center"/>
    </xf>
    <xf numFmtId="0" fontId="4" fillId="0" borderId="1" xfId="0" quotePrefix="1" applyFont="1" applyFill="1" applyBorder="1" applyAlignment="1">
      <alignment horizontal="center" vertical="center"/>
    </xf>
    <xf numFmtId="0" fontId="44" fillId="0" borderId="5" xfId="2" quotePrefix="1" applyFont="1" applyBorder="1" applyAlignment="1">
      <alignment horizontal="center" vertical="center"/>
    </xf>
    <xf numFmtId="164" fontId="44" fillId="0" borderId="1" xfId="1" applyNumberFormat="1" applyFont="1" applyBorder="1" applyAlignment="1">
      <alignment vertical="center" wrapText="1"/>
    </xf>
    <xf numFmtId="0" fontId="46" fillId="6" borderId="3" xfId="0" quotePrefix="1" applyFont="1" applyFill="1" applyBorder="1" applyAlignment="1">
      <alignment horizontal="center" vertical="center" wrapText="1"/>
    </xf>
    <xf numFmtId="0" fontId="25" fillId="0" borderId="9" xfId="0" applyFont="1" applyBorder="1" applyAlignment="1">
      <alignment horizontal="justify"/>
    </xf>
    <xf numFmtId="0" fontId="13" fillId="0" borderId="33" xfId="0" applyFont="1" applyBorder="1" applyAlignment="1">
      <alignment vertical="top" wrapText="1"/>
    </xf>
    <xf numFmtId="0" fontId="25" fillId="0" borderId="3" xfId="0" applyFont="1" applyBorder="1" applyAlignment="1">
      <alignment horizontal="left" vertical="top" wrapText="1"/>
    </xf>
    <xf numFmtId="0" fontId="13" fillId="0" borderId="4" xfId="0" applyFont="1" applyBorder="1" applyAlignment="1">
      <alignment vertical="top" wrapText="1"/>
    </xf>
    <xf numFmtId="0" fontId="25" fillId="20" borderId="1" xfId="0" applyFont="1" applyFill="1" applyBorder="1" applyAlignment="1">
      <alignment vertical="center"/>
    </xf>
    <xf numFmtId="0" fontId="19" fillId="20" borderId="1" xfId="0" applyFont="1" applyFill="1" applyBorder="1" applyAlignment="1">
      <alignment horizontal="center" vertical="center"/>
    </xf>
    <xf numFmtId="0" fontId="25" fillId="20" borderId="1" xfId="0" applyFont="1" applyFill="1" applyBorder="1" applyAlignment="1">
      <alignment vertical="center" wrapText="1"/>
    </xf>
    <xf numFmtId="0" fontId="51" fillId="0" borderId="1" xfId="0" applyFont="1" applyBorder="1" applyAlignment="1">
      <alignment vertical="center" wrapText="1"/>
    </xf>
    <xf numFmtId="0" fontId="51" fillId="4"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50" fillId="6"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50" fillId="6" borderId="1" xfId="0" applyFont="1" applyFill="1" applyBorder="1" applyAlignment="1">
      <alignment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left" vertical="center" wrapText="1"/>
    </xf>
    <xf numFmtId="2" fontId="51" fillId="0" borderId="0" xfId="0" applyNumberFormat="1" applyFont="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0" fontId="51" fillId="3" borderId="1" xfId="0" applyFont="1" applyFill="1" applyBorder="1" applyAlignment="1">
      <alignment horizontal="center" vertical="center" wrapText="1"/>
    </xf>
    <xf numFmtId="0" fontId="51" fillId="20" borderId="1" xfId="0" applyFont="1" applyFill="1" applyBorder="1" applyAlignment="1">
      <alignment horizontal="center" vertical="center" wrapText="1"/>
    </xf>
    <xf numFmtId="0" fontId="51" fillId="10" borderId="1" xfId="0" applyFont="1" applyFill="1" applyBorder="1" applyAlignment="1">
      <alignment horizontal="center" vertical="center" wrapText="1"/>
    </xf>
    <xf numFmtId="0" fontId="51" fillId="0" borderId="33" xfId="0" applyFont="1" applyBorder="1" applyAlignment="1">
      <alignment horizontal="center" vertical="center" wrapText="1"/>
    </xf>
    <xf numFmtId="0" fontId="51" fillId="22" borderId="1"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4" borderId="1"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3" fillId="0" borderId="0" xfId="0" applyFont="1" applyFill="1" applyBorder="1" applyAlignment="1">
      <alignment horizontal="right" vertical="center"/>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47" fillId="21" borderId="3" xfId="0" applyFont="1" applyFill="1" applyBorder="1" applyAlignment="1">
      <alignment horizontal="center" vertical="center" wrapText="1"/>
    </xf>
    <xf numFmtId="0" fontId="53" fillId="12" borderId="24" xfId="0" applyFont="1" applyFill="1" applyBorder="1" applyAlignment="1">
      <alignment horizontal="center" vertical="center" wrapText="1"/>
    </xf>
    <xf numFmtId="0" fontId="53" fillId="12" borderId="11" xfId="0" applyFont="1" applyFill="1" applyBorder="1" applyAlignment="1">
      <alignment horizontal="center" vertical="center" wrapText="1"/>
    </xf>
    <xf numFmtId="0" fontId="49" fillId="3" borderId="1" xfId="0" applyFont="1" applyFill="1" applyBorder="1" applyAlignment="1">
      <alignment vertical="center" wrapText="1"/>
    </xf>
    <xf numFmtId="0" fontId="49" fillId="3" borderId="1" xfId="0" applyFont="1" applyFill="1" applyBorder="1" applyAlignment="1">
      <alignment horizontal="center" vertical="center" wrapText="1"/>
    </xf>
    <xf numFmtId="0" fontId="49" fillId="20" borderId="1" xfId="0" applyFont="1" applyFill="1" applyBorder="1" applyAlignment="1">
      <alignment vertical="center" wrapText="1"/>
    </xf>
    <xf numFmtId="0" fontId="49" fillId="20" borderId="1" xfId="0" applyFont="1" applyFill="1" applyBorder="1" applyAlignment="1">
      <alignment horizontal="center" vertical="center" wrapText="1"/>
    </xf>
    <xf numFmtId="0" fontId="48" fillId="3" borderId="1" xfId="0" applyFont="1" applyFill="1" applyBorder="1" applyAlignment="1">
      <alignment vertical="center" wrapText="1"/>
    </xf>
    <xf numFmtId="0" fontId="51" fillId="0" borderId="45" xfId="0" applyFont="1" applyBorder="1" applyAlignment="1">
      <alignment horizontal="left" vertical="center" wrapText="1"/>
    </xf>
    <xf numFmtId="0" fontId="51" fillId="0" borderId="33" xfId="0" applyFont="1" applyBorder="1" applyAlignment="1">
      <alignment horizontal="left" vertical="center" wrapText="1"/>
    </xf>
    <xf numFmtId="0" fontId="51" fillId="0" borderId="0" xfId="0" applyFont="1" applyAlignment="1">
      <alignment horizontal="left" vertical="center" wrapText="1"/>
    </xf>
    <xf numFmtId="0" fontId="49" fillId="23" borderId="1" xfId="0" applyFont="1" applyFill="1" applyBorder="1" applyAlignment="1">
      <alignment vertical="center" wrapText="1"/>
    </xf>
    <xf numFmtId="0" fontId="49" fillId="23" borderId="1" xfId="0" applyFont="1" applyFill="1" applyBorder="1" applyAlignment="1">
      <alignment horizontal="center" vertical="center" wrapText="1"/>
    </xf>
    <xf numFmtId="0" fontId="48" fillId="20" borderId="1" xfId="0" applyFont="1" applyFill="1" applyBorder="1" applyAlignment="1">
      <alignment vertical="center" wrapText="1"/>
    </xf>
    <xf numFmtId="0" fontId="48" fillId="20" borderId="1" xfId="0" applyFont="1" applyFill="1" applyBorder="1" applyAlignment="1">
      <alignment horizontal="center" vertical="center" wrapText="1"/>
    </xf>
    <xf numFmtId="0" fontId="49" fillId="36" borderId="1" xfId="0" applyFont="1" applyFill="1" applyBorder="1" applyAlignment="1">
      <alignment vertical="center" wrapText="1"/>
    </xf>
    <xf numFmtId="0" fontId="52" fillId="6" borderId="1" xfId="0" applyFont="1" applyFill="1" applyBorder="1" applyAlignment="1">
      <alignment horizontal="left" vertical="center" wrapText="1"/>
    </xf>
    <xf numFmtId="0" fontId="48" fillId="23" borderId="1" xfId="0" applyFont="1" applyFill="1" applyBorder="1" applyAlignment="1">
      <alignment vertical="center" wrapText="1"/>
    </xf>
    <xf numFmtId="0" fontId="48" fillId="23" borderId="1" xfId="0" applyFont="1" applyFill="1" applyBorder="1" applyAlignment="1">
      <alignment horizontal="center" vertical="center" wrapText="1"/>
    </xf>
    <xf numFmtId="0" fontId="48" fillId="36" borderId="1" xfId="0" applyFont="1" applyFill="1" applyBorder="1" applyAlignment="1">
      <alignment vertical="center" wrapText="1"/>
    </xf>
    <xf numFmtId="0" fontId="51" fillId="0" borderId="1" xfId="0" applyFont="1" applyBorder="1" applyAlignment="1">
      <alignment horizontal="left" vertical="center"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0" fontId="48" fillId="0" borderId="1" xfId="0" applyFont="1" applyBorder="1" applyAlignment="1">
      <alignment vertical="center" wrapText="1"/>
    </xf>
    <xf numFmtId="0" fontId="48" fillId="0" borderId="1" xfId="0" applyFont="1" applyBorder="1" applyAlignment="1">
      <alignment horizontal="center" vertical="center" wrapText="1"/>
    </xf>
    <xf numFmtId="0" fontId="48" fillId="0" borderId="1" xfId="0" applyFont="1" applyFill="1" applyBorder="1" applyAlignment="1">
      <alignment vertical="center" wrapText="1"/>
    </xf>
    <xf numFmtId="0" fontId="48" fillId="0" borderId="1" xfId="0" applyFont="1" applyFill="1" applyBorder="1" applyAlignment="1">
      <alignment horizontal="center" vertical="center" wrapText="1"/>
    </xf>
    <xf numFmtId="0" fontId="51" fillId="0" borderId="24" xfId="0" applyFont="1" applyBorder="1" applyAlignment="1">
      <alignment horizontal="left" vertical="center" wrapText="1"/>
    </xf>
    <xf numFmtId="0" fontId="51" fillId="0" borderId="11" xfId="0" applyFont="1" applyBorder="1" applyAlignment="1">
      <alignment horizontal="left" vertical="center" wrapText="1"/>
    </xf>
    <xf numFmtId="0" fontId="3" fillId="3" borderId="1" xfId="0" applyFont="1" applyFill="1" applyBorder="1" applyAlignment="1">
      <alignment vertical="center"/>
    </xf>
    <xf numFmtId="0" fontId="3" fillId="20" borderId="1" xfId="0" applyFont="1" applyFill="1" applyBorder="1" applyAlignment="1">
      <alignment vertical="center"/>
    </xf>
    <xf numFmtId="0" fontId="44" fillId="0" borderId="8" xfId="2" quotePrefix="1" applyFont="1" applyBorder="1" applyAlignment="1">
      <alignment horizontal="center" vertical="center"/>
    </xf>
    <xf numFmtId="0" fontId="44" fillId="0" borderId="9" xfId="2" applyFont="1" applyBorder="1" applyAlignment="1">
      <alignment horizontal="center" vertical="center"/>
    </xf>
    <xf numFmtId="0" fontId="44" fillId="0" borderId="3" xfId="2" applyFont="1" applyBorder="1" applyAlignment="1">
      <alignment horizontal="center" vertical="center" wrapText="1"/>
    </xf>
    <xf numFmtId="165" fontId="44" fillId="0" borderId="3" xfId="2" applyNumberFormat="1" applyFont="1" applyBorder="1" applyAlignment="1">
      <alignment horizontal="center" vertical="center" wrapText="1"/>
    </xf>
    <xf numFmtId="164" fontId="44" fillId="0" borderId="3" xfId="1" applyNumberFormat="1" applyFont="1" applyBorder="1" applyAlignment="1">
      <alignment vertical="center" wrapText="1"/>
    </xf>
    <xf numFmtId="0" fontId="4" fillId="0" borderId="3" xfId="0" applyFont="1" applyBorder="1" applyAlignment="1">
      <alignment horizontal="center" vertical="center"/>
    </xf>
    <xf numFmtId="0" fontId="51" fillId="0" borderId="33" xfId="0" applyFont="1" applyBorder="1" applyAlignment="1">
      <alignment horizontal="center" vertical="center" textRotation="90" wrapText="1"/>
    </xf>
    <xf numFmtId="0" fontId="53" fillId="12" borderId="45" xfId="0" applyFont="1" applyFill="1" applyBorder="1" applyAlignment="1">
      <alignment horizontal="center" vertical="center" wrapText="1"/>
    </xf>
    <xf numFmtId="0" fontId="53" fillId="12" borderId="33"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22" fillId="20" borderId="5" xfId="0" applyFont="1" applyFill="1" applyBorder="1" applyAlignment="1">
      <alignment horizontal="center" vertical="center" textRotation="90" wrapText="1"/>
    </xf>
    <xf numFmtId="0" fontId="25" fillId="0" borderId="5" xfId="0" applyFont="1" applyFill="1" applyBorder="1" applyAlignment="1">
      <alignment horizontal="center" vertical="center"/>
    </xf>
    <xf numFmtId="0" fontId="22" fillId="20" borderId="5" xfId="0" quotePrefix="1" applyFont="1" applyFill="1" applyBorder="1" applyAlignment="1">
      <alignment horizontal="center" vertical="center" textRotation="90" wrapText="1"/>
    </xf>
    <xf numFmtId="0" fontId="22" fillId="34" borderId="7" xfId="0" quotePrefix="1" applyFont="1" applyFill="1" applyBorder="1" applyAlignment="1">
      <alignment horizontal="center" vertical="center" textRotation="90" wrapText="1"/>
    </xf>
    <xf numFmtId="0" fontId="25" fillId="0" borderId="16" xfId="0" applyFont="1" applyFill="1" applyBorder="1" applyAlignment="1">
      <alignment horizontal="center" vertical="center"/>
    </xf>
    <xf numFmtId="0" fontId="22" fillId="2" borderId="18" xfId="0" quotePrefix="1" applyFont="1" applyFill="1" applyBorder="1" applyAlignment="1">
      <alignment horizontal="center" vertical="center" textRotation="90" wrapText="1"/>
    </xf>
    <xf numFmtId="0" fontId="22" fillId="2" borderId="16" xfId="0" quotePrefix="1" applyFont="1" applyFill="1" applyBorder="1" applyAlignment="1">
      <alignment horizontal="center" vertical="center" textRotation="90" wrapText="1"/>
    </xf>
    <xf numFmtId="0" fontId="22" fillId="2" borderId="18" xfId="0" applyFont="1" applyFill="1" applyBorder="1" applyAlignment="1">
      <alignment horizontal="center" vertical="center" textRotation="90" wrapText="1"/>
    </xf>
    <xf numFmtId="0" fontId="22" fillId="2" borderId="16" xfId="0" applyFont="1" applyFill="1" applyBorder="1" applyAlignment="1">
      <alignment horizontal="center" vertical="center" textRotation="90" wrapText="1"/>
    </xf>
    <xf numFmtId="0" fontId="3" fillId="0" borderId="1" xfId="0" applyFont="1" applyFill="1" applyBorder="1" applyAlignment="1">
      <alignment vertical="center"/>
    </xf>
    <xf numFmtId="0" fontId="13" fillId="0" borderId="10" xfId="0" applyFont="1" applyBorder="1" applyAlignment="1">
      <alignment horizontal="center" vertical="center"/>
    </xf>
    <xf numFmtId="0" fontId="54" fillId="0" borderId="0" xfId="0" applyFont="1" applyAlignment="1">
      <alignment horizontal="center" vertical="center" wrapText="1"/>
    </xf>
    <xf numFmtId="0" fontId="43" fillId="0" borderId="0" xfId="0" applyFont="1" applyFill="1" applyBorder="1" applyAlignment="1">
      <alignment horizontal="center" vertical="center"/>
    </xf>
    <xf numFmtId="0" fontId="47" fillId="21" borderId="3" xfId="0" applyFont="1" applyFill="1" applyBorder="1" applyAlignment="1">
      <alignment horizontal="center" vertical="center" wrapText="1"/>
    </xf>
    <xf numFmtId="0" fontId="45" fillId="2" borderId="1" xfId="0" quotePrefix="1" applyFont="1" applyFill="1" applyBorder="1" applyAlignment="1">
      <alignment horizontal="center" vertical="center" textRotation="90" wrapText="1"/>
    </xf>
    <xf numFmtId="0" fontId="54" fillId="0" borderId="0" xfId="0" applyFont="1" applyAlignment="1">
      <alignment horizontal="center" vertical="center" wrapText="1"/>
    </xf>
    <xf numFmtId="0" fontId="22" fillId="32" borderId="1" xfId="0" applyFont="1" applyFill="1" applyBorder="1" applyAlignment="1">
      <alignment horizontal="center" vertical="center" textRotation="90" wrapText="1"/>
    </xf>
    <xf numFmtId="0" fontId="22" fillId="3" borderId="18" xfId="0" applyFont="1" applyFill="1" applyBorder="1" applyAlignment="1">
      <alignment horizontal="center" vertical="center" textRotation="90" wrapText="1"/>
    </xf>
    <xf numFmtId="0" fontId="22" fillId="33" borderId="1" xfId="0" applyFont="1" applyFill="1" applyBorder="1" applyAlignment="1">
      <alignment horizontal="center" vertical="center" textRotation="90" wrapText="1"/>
    </xf>
    <xf numFmtId="0" fontId="22" fillId="30" borderId="1" xfId="0" applyFont="1" applyFill="1" applyBorder="1" applyAlignment="1">
      <alignment horizontal="center" vertical="center" textRotation="90" wrapText="1"/>
    </xf>
    <xf numFmtId="0" fontId="22" fillId="16" borderId="18" xfId="0" applyFont="1" applyFill="1" applyBorder="1" applyAlignment="1">
      <alignment horizontal="center" vertical="center" textRotation="90" wrapText="1"/>
    </xf>
    <xf numFmtId="0" fontId="22" fillId="26" borderId="7" xfId="0" applyFont="1" applyFill="1" applyBorder="1" applyAlignment="1">
      <alignment horizontal="center" vertical="center" textRotation="90" wrapText="1"/>
    </xf>
    <xf numFmtId="0" fontId="22" fillId="34" borderId="7" xfId="0" applyFont="1" applyFill="1" applyBorder="1" applyAlignment="1">
      <alignment horizontal="center" vertical="center" textRotation="90" wrapText="1"/>
    </xf>
    <xf numFmtId="0" fontId="22" fillId="34" borderId="1" xfId="0" applyFont="1" applyFill="1" applyBorder="1" applyAlignment="1">
      <alignment horizontal="center" vertical="center" textRotation="90" wrapText="1"/>
    </xf>
    <xf numFmtId="0" fontId="22" fillId="35" borderId="1" xfId="0" applyFont="1" applyFill="1" applyBorder="1" applyAlignment="1">
      <alignment horizontal="center" vertical="center" textRotation="90" wrapText="1"/>
    </xf>
    <xf numFmtId="0" fontId="22" fillId="28" borderId="5" xfId="0" applyFont="1" applyFill="1" applyBorder="1" applyAlignment="1">
      <alignment horizontal="center" vertical="center" textRotation="90" wrapText="1"/>
    </xf>
    <xf numFmtId="0" fontId="49" fillId="27" borderId="1" xfId="0" applyFont="1" applyFill="1" applyBorder="1" applyAlignment="1">
      <alignment vertical="center" wrapText="1"/>
    </xf>
    <xf numFmtId="0" fontId="49" fillId="27" borderId="1" xfId="0" applyFont="1" applyFill="1" applyBorder="1" applyAlignment="1">
      <alignment horizontal="center" vertical="center" wrapText="1"/>
    </xf>
    <xf numFmtId="0" fontId="48" fillId="36" borderId="1" xfId="0" applyFont="1" applyFill="1" applyBorder="1" applyAlignment="1">
      <alignment horizontal="center" vertical="center" wrapText="1"/>
    </xf>
    <xf numFmtId="0" fontId="49" fillId="36" borderId="1" xfId="0" applyFont="1" applyFill="1" applyBorder="1" applyAlignment="1">
      <alignment horizontal="center" vertical="center" wrapText="1"/>
    </xf>
    <xf numFmtId="0" fontId="55" fillId="36" borderId="1" xfId="0" applyFont="1" applyFill="1" applyBorder="1" applyAlignment="1">
      <alignment vertical="center" wrapText="1"/>
    </xf>
    <xf numFmtId="0" fontId="48" fillId="27" borderId="1" xfId="0" applyFont="1" applyFill="1" applyBorder="1" applyAlignment="1">
      <alignment horizontal="center" vertical="center" wrapText="1"/>
    </xf>
    <xf numFmtId="0" fontId="48" fillId="37" borderId="1" xfId="0" applyFont="1" applyFill="1" applyBorder="1" applyAlignment="1">
      <alignment horizontal="center" vertical="center" wrapText="1"/>
    </xf>
    <xf numFmtId="0" fontId="49" fillId="37" borderId="1" xfId="0" applyFont="1" applyFill="1" applyBorder="1" applyAlignment="1">
      <alignment horizontal="center" vertical="center" wrapText="1"/>
    </xf>
    <xf numFmtId="0" fontId="48" fillId="37" borderId="1" xfId="0" applyFont="1" applyFill="1" applyBorder="1" applyAlignment="1">
      <alignment vertical="center" wrapText="1"/>
    </xf>
    <xf numFmtId="0" fontId="48" fillId="27" borderId="1" xfId="0" applyFont="1" applyFill="1" applyBorder="1" applyAlignment="1">
      <alignment vertical="center" wrapText="1"/>
    </xf>
    <xf numFmtId="0" fontId="49" fillId="27" borderId="1" xfId="0" applyFont="1" applyFill="1" applyBorder="1" applyAlignment="1">
      <alignment horizontal="left" vertical="center" wrapText="1"/>
    </xf>
    <xf numFmtId="0" fontId="52" fillId="33" borderId="1" xfId="0" applyFont="1" applyFill="1" applyBorder="1" applyAlignment="1">
      <alignment vertical="center" wrapText="1"/>
    </xf>
    <xf numFmtId="0" fontId="50" fillId="33" borderId="1" xfId="0" applyFont="1" applyFill="1" applyBorder="1" applyAlignment="1">
      <alignment horizontal="center" vertical="center" wrapText="1"/>
    </xf>
    <xf numFmtId="0" fontId="52" fillId="33" borderId="1" xfId="0" applyFont="1" applyFill="1" applyBorder="1" applyAlignment="1">
      <alignment horizontal="center" vertical="center" wrapText="1"/>
    </xf>
    <xf numFmtId="0" fontId="48" fillId="33" borderId="1" xfId="0" applyFont="1" applyFill="1" applyBorder="1" applyAlignment="1">
      <alignment horizontal="center" vertical="center" wrapText="1"/>
    </xf>
    <xf numFmtId="0" fontId="49" fillId="33" borderId="1" xfId="0" applyFont="1" applyFill="1" applyBorder="1" applyAlignment="1">
      <alignment horizontal="center" vertical="center" wrapText="1"/>
    </xf>
    <xf numFmtId="0" fontId="54" fillId="0" borderId="24" xfId="0" applyFont="1" applyBorder="1" applyAlignment="1">
      <alignment vertical="center" wrapText="1"/>
    </xf>
    <xf numFmtId="0" fontId="54" fillId="0" borderId="11" xfId="0" applyFont="1" applyBorder="1" applyAlignment="1">
      <alignment vertical="center" wrapText="1"/>
    </xf>
    <xf numFmtId="0" fontId="54" fillId="0" borderId="9" xfId="0" applyFont="1" applyBorder="1" applyAlignment="1">
      <alignment horizontal="center" vertical="center" wrapText="1"/>
    </xf>
    <xf numFmtId="0" fontId="54"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vertical="center" textRotation="90" wrapText="1"/>
    </xf>
    <xf numFmtId="0" fontId="51" fillId="0" borderId="0" xfId="0" applyFont="1" applyBorder="1" applyAlignment="1">
      <alignment horizontal="center" vertical="center" textRotation="90" wrapText="1"/>
    </xf>
    <xf numFmtId="0" fontId="54" fillId="0" borderId="33" xfId="0" applyFont="1" applyBorder="1" applyAlignment="1">
      <alignment horizontal="center" vertical="center" wrapText="1"/>
    </xf>
    <xf numFmtId="0" fontId="54" fillId="0" borderId="45" xfId="0" applyFont="1" applyBorder="1" applyAlignment="1">
      <alignment horizontal="center" vertical="center" wrapText="1"/>
    </xf>
    <xf numFmtId="0" fontId="51" fillId="0" borderId="45" xfId="0" applyFont="1" applyBorder="1" applyAlignment="1">
      <alignment horizontal="center" vertical="center" textRotation="90" wrapText="1"/>
    </xf>
    <xf numFmtId="0" fontId="54" fillId="0" borderId="8" xfId="0" applyFont="1" applyBorder="1" applyAlignment="1">
      <alignment horizontal="center" vertical="center" wrapText="1"/>
    </xf>
    <xf numFmtId="0" fontId="51" fillId="0" borderId="0" xfId="0" applyFont="1" applyBorder="1" applyAlignment="1">
      <alignment vertical="center" wrapText="1"/>
    </xf>
    <xf numFmtId="0" fontId="51" fillId="0" borderId="45" xfId="0" applyFont="1" applyBorder="1" applyAlignment="1">
      <alignment vertical="center" wrapText="1"/>
    </xf>
    <xf numFmtId="0" fontId="51" fillId="20" borderId="24" xfId="0" applyFont="1" applyFill="1" applyBorder="1" applyAlignment="1">
      <alignment vertical="center" wrapText="1"/>
    </xf>
    <xf numFmtId="0" fontId="51" fillId="20" borderId="11" xfId="0" applyFont="1" applyFill="1" applyBorder="1" applyAlignment="1">
      <alignment horizontal="center" vertical="center" wrapText="1"/>
    </xf>
    <xf numFmtId="0" fontId="51" fillId="3" borderId="24" xfId="0" applyFont="1" applyFill="1" applyBorder="1" applyAlignment="1">
      <alignment vertical="center" wrapText="1"/>
    </xf>
    <xf numFmtId="0" fontId="51" fillId="3" borderId="11" xfId="0" applyFont="1" applyFill="1" applyBorder="1" applyAlignment="1">
      <alignment horizontal="center" vertical="center" wrapText="1"/>
    </xf>
    <xf numFmtId="0" fontId="51" fillId="4" borderId="5" xfId="0" applyFont="1" applyFill="1" applyBorder="1" applyAlignment="1">
      <alignment vertical="center" wrapText="1"/>
    </xf>
    <xf numFmtId="0" fontId="51" fillId="4" borderId="7" xfId="0" applyFont="1" applyFill="1" applyBorder="1" applyAlignment="1">
      <alignment horizontal="center" vertical="center" wrapText="1"/>
    </xf>
    <xf numFmtId="9" fontId="51" fillId="4" borderId="7" xfId="0" applyNumberFormat="1" applyFont="1" applyFill="1" applyBorder="1" applyAlignment="1">
      <alignment horizontal="center" vertical="center" wrapText="1"/>
    </xf>
    <xf numFmtId="10" fontId="51" fillId="3" borderId="11" xfId="4" applyNumberFormat="1" applyFont="1" applyFill="1" applyBorder="1" applyAlignment="1">
      <alignment horizontal="center" vertical="center" wrapText="1"/>
    </xf>
    <xf numFmtId="10" fontId="51" fillId="20" borderId="11" xfId="4" applyNumberFormat="1" applyFont="1" applyFill="1" applyBorder="1" applyAlignment="1">
      <alignment horizontal="center" vertical="center" wrapText="1"/>
    </xf>
    <xf numFmtId="0" fontId="54" fillId="0" borderId="8" xfId="0" applyFont="1" applyBorder="1" applyAlignment="1">
      <alignment horizontal="left" vertical="center" wrapText="1"/>
    </xf>
    <xf numFmtId="0" fontId="51" fillId="0" borderId="0" xfId="0" quotePrefix="1" applyFont="1" applyBorder="1" applyAlignment="1">
      <alignment horizontal="center" vertical="center" wrapText="1"/>
    </xf>
    <xf numFmtId="0" fontId="51" fillId="0" borderId="0"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7" xfId="0" quotePrefix="1" applyFont="1" applyBorder="1" applyAlignment="1">
      <alignment horizontal="center" vertical="center" wrapText="1"/>
    </xf>
    <xf numFmtId="0" fontId="51" fillId="0" borderId="11" xfId="0" quotePrefix="1" applyFont="1" applyBorder="1" applyAlignment="1">
      <alignment horizontal="center" vertical="center" wrapText="1"/>
    </xf>
    <xf numFmtId="0" fontId="51" fillId="0" borderId="33" xfId="0" quotePrefix="1" applyFont="1" applyBorder="1" applyAlignment="1">
      <alignment horizontal="center" vertical="center" wrapText="1"/>
    </xf>
    <xf numFmtId="0" fontId="48" fillId="36" borderId="1" xfId="0" applyFont="1" applyFill="1" applyBorder="1" applyAlignment="1">
      <alignment vertical="center"/>
    </xf>
    <xf numFmtId="0" fontId="48" fillId="36" borderId="1" xfId="0" applyFont="1" applyFill="1" applyBorder="1" applyAlignment="1">
      <alignment horizontal="center" vertical="center"/>
    </xf>
    <xf numFmtId="0" fontId="43" fillId="38" borderId="1" xfId="0" applyFont="1" applyFill="1" applyBorder="1" applyAlignment="1">
      <alignment horizontal="center" vertical="center" wrapText="1"/>
    </xf>
    <xf numFmtId="0" fontId="48" fillId="38" borderId="1" xfId="0" applyFont="1" applyFill="1" applyBorder="1" applyAlignment="1">
      <alignment vertical="center"/>
    </xf>
    <xf numFmtId="0" fontId="48" fillId="38" borderId="1" xfId="0" applyFont="1" applyFill="1" applyBorder="1" applyAlignment="1">
      <alignment horizontal="center" vertical="center"/>
    </xf>
    <xf numFmtId="0" fontId="48" fillId="38" borderId="1" xfId="0" applyFont="1" applyFill="1" applyBorder="1" applyAlignment="1">
      <alignment vertical="center" wrapText="1"/>
    </xf>
    <xf numFmtId="0" fontId="48" fillId="38" borderId="1" xfId="0" applyFont="1" applyFill="1" applyBorder="1" applyAlignment="1">
      <alignment horizontal="center" vertical="center" wrapText="1"/>
    </xf>
    <xf numFmtId="0" fontId="49" fillId="38" borderId="1" xfId="0" applyFont="1" applyFill="1" applyBorder="1" applyAlignment="1">
      <alignment horizontal="center" vertical="center" wrapText="1"/>
    </xf>
    <xf numFmtId="0" fontId="49" fillId="38" borderId="1" xfId="0" applyFont="1" applyFill="1" applyBorder="1" applyAlignment="1">
      <alignment horizontal="left" vertical="center" wrapText="1"/>
    </xf>
    <xf numFmtId="0" fontId="51" fillId="38" borderId="4" xfId="0" applyFont="1" applyFill="1" applyBorder="1" applyAlignment="1">
      <alignment vertical="center" wrapText="1"/>
    </xf>
    <xf numFmtId="0" fontId="51" fillId="38" borderId="4" xfId="0" applyFont="1" applyFill="1" applyBorder="1" applyAlignment="1">
      <alignment horizontal="center" vertical="center" wrapText="1"/>
    </xf>
    <xf numFmtId="10" fontId="51" fillId="38" borderId="24" xfId="4" applyNumberFormat="1" applyFont="1" applyFill="1" applyBorder="1" applyAlignment="1">
      <alignment horizontal="center" vertical="center" wrapText="1"/>
    </xf>
    <xf numFmtId="0" fontId="50" fillId="38" borderId="1" xfId="0" applyFont="1" applyFill="1" applyBorder="1" applyAlignment="1">
      <alignment vertical="center" wrapText="1"/>
    </xf>
    <xf numFmtId="0" fontId="50" fillId="38" borderId="1" xfId="0" applyFont="1" applyFill="1" applyBorder="1" applyAlignment="1">
      <alignment horizontal="center" vertical="center" wrapText="1"/>
    </xf>
    <xf numFmtId="0" fontId="10" fillId="5" borderId="1" xfId="0" applyFont="1" applyFill="1" applyBorder="1" applyAlignment="1">
      <alignment vertical="center" wrapText="1"/>
    </xf>
    <xf numFmtId="0" fontId="22" fillId="9" borderId="6" xfId="0" applyFont="1" applyFill="1" applyBorder="1" applyAlignment="1">
      <alignment horizontal="center" vertical="center"/>
    </xf>
    <xf numFmtId="0" fontId="57" fillId="21" borderId="1" xfId="0" applyFont="1" applyFill="1" applyBorder="1" applyAlignment="1">
      <alignment horizontal="center" vertical="center" wrapText="1"/>
    </xf>
    <xf numFmtId="0" fontId="59" fillId="0" borderId="0" xfId="0" applyFont="1" applyAlignment="1">
      <alignment vertical="center" wrapText="1"/>
    </xf>
    <xf numFmtId="0" fontId="49" fillId="17" borderId="1" xfId="0" applyFont="1" applyFill="1" applyBorder="1" applyAlignment="1">
      <alignment vertical="center" wrapText="1"/>
    </xf>
    <xf numFmtId="0" fontId="49" fillId="17" borderId="1" xfId="0" applyFont="1" applyFill="1" applyBorder="1" applyAlignment="1">
      <alignment horizontal="center" vertical="center" wrapText="1"/>
    </xf>
    <xf numFmtId="0" fontId="51" fillId="0" borderId="11" xfId="0" quotePrefix="1" applyFont="1" applyFill="1" applyBorder="1" applyAlignment="1">
      <alignment horizontal="center" vertical="center" wrapText="1"/>
    </xf>
    <xf numFmtId="0" fontId="50" fillId="0" borderId="4"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2" fillId="20" borderId="1" xfId="0" applyFont="1" applyFill="1" applyBorder="1" applyAlignment="1">
      <alignment vertical="center"/>
    </xf>
    <xf numFmtId="0" fontId="54" fillId="0" borderId="0" xfId="0" applyFont="1" applyAlignment="1">
      <alignment vertical="center" wrapText="1"/>
    </xf>
    <xf numFmtId="0" fontId="10" fillId="0" borderId="7" xfId="0" quotePrefix="1" applyFont="1" applyFill="1" applyBorder="1" applyAlignment="1">
      <alignment horizontal="center" vertical="center" textRotation="90" wrapText="1"/>
    </xf>
    <xf numFmtId="0" fontId="10" fillId="0" borderId="7" xfId="0" applyFont="1" applyFill="1" applyBorder="1" applyAlignment="1">
      <alignment horizontal="center" vertical="center"/>
    </xf>
    <xf numFmtId="0" fontId="22" fillId="30" borderId="7" xfId="0" quotePrefix="1" applyFont="1" applyFill="1" applyBorder="1" applyAlignment="1">
      <alignment horizontal="center" vertical="center" textRotation="90" wrapText="1"/>
    </xf>
    <xf numFmtId="0" fontId="12" fillId="9" borderId="7" xfId="0" applyFont="1" applyFill="1" applyBorder="1" applyAlignment="1">
      <alignment horizontal="center" vertical="center" wrapText="1"/>
    </xf>
    <xf numFmtId="0" fontId="35" fillId="9" borderId="1" xfId="0" applyFont="1" applyFill="1" applyBorder="1" applyAlignment="1">
      <alignment vertical="center"/>
    </xf>
    <xf numFmtId="0" fontId="44" fillId="5" borderId="1" xfId="0" applyFont="1" applyFill="1" applyBorder="1" applyAlignment="1">
      <alignment vertical="center" wrapText="1"/>
    </xf>
    <xf numFmtId="0" fontId="4" fillId="5" borderId="1" xfId="0" applyFont="1" applyFill="1" applyBorder="1" applyAlignment="1">
      <alignment vertical="center"/>
    </xf>
    <xf numFmtId="0" fontId="22" fillId="39" borderId="7" xfId="0" applyFont="1" applyFill="1" applyBorder="1" applyAlignment="1">
      <alignment horizontal="center" vertical="center" textRotation="90" wrapText="1"/>
    </xf>
    <xf numFmtId="0" fontId="22" fillId="40" borderId="7" xfId="0" applyFont="1" applyFill="1" applyBorder="1" applyAlignment="1">
      <alignment horizontal="center" vertical="center" textRotation="90" wrapText="1"/>
    </xf>
    <xf numFmtId="0" fontId="45" fillId="40" borderId="1" xfId="0" quotePrefix="1" applyFont="1" applyFill="1" applyBorder="1" applyAlignment="1">
      <alignment horizontal="center" vertical="center" textRotation="90" wrapText="1"/>
    </xf>
    <xf numFmtId="0" fontId="19" fillId="9" borderId="1" xfId="0" applyFont="1" applyFill="1" applyBorder="1" applyAlignment="1">
      <alignment vertical="center" wrapText="1"/>
    </xf>
    <xf numFmtId="0" fontId="19" fillId="9" borderId="1" xfId="0" applyFont="1" applyFill="1" applyBorder="1" applyAlignment="1">
      <alignment horizontal="center" vertical="center"/>
    </xf>
    <xf numFmtId="0" fontId="35" fillId="9" borderId="1" xfId="0" applyFont="1" applyFill="1" applyBorder="1" applyAlignment="1">
      <alignment vertical="center" wrapText="1"/>
    </xf>
    <xf numFmtId="0" fontId="0" fillId="9" borderId="1" xfId="0" applyFill="1" applyBorder="1" applyAlignment="1">
      <alignment horizontal="center"/>
    </xf>
    <xf numFmtId="0" fontId="1" fillId="20" borderId="1" xfId="0" applyFont="1" applyFill="1" applyBorder="1" applyAlignment="1">
      <alignment vertical="center"/>
    </xf>
    <xf numFmtId="0" fontId="54" fillId="0" borderId="0" xfId="0" applyFont="1" applyAlignment="1">
      <alignment horizontal="center" vertical="center" wrapText="1"/>
    </xf>
    <xf numFmtId="0" fontId="43" fillId="0" borderId="0" xfId="0" applyFont="1" applyFill="1" applyBorder="1" applyAlignment="1">
      <alignment horizontal="center" vertical="center"/>
    </xf>
    <xf numFmtId="0" fontId="47" fillId="21" borderId="3" xfId="0" applyFont="1" applyFill="1" applyBorder="1" applyAlignment="1">
      <alignment horizontal="center" vertical="center" wrapText="1"/>
    </xf>
    <xf numFmtId="0" fontId="51" fillId="0" borderId="0" xfId="0" applyFont="1" applyAlignment="1">
      <alignment horizontal="left" vertical="center" wrapText="1"/>
    </xf>
    <xf numFmtId="0" fontId="51" fillId="0" borderId="0" xfId="0" applyFont="1" applyBorder="1" applyAlignment="1">
      <alignment horizontal="center" vertical="center" wrapText="1"/>
    </xf>
    <xf numFmtId="0" fontId="51" fillId="0" borderId="0" xfId="0" quotePrefix="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2" fontId="51" fillId="0" borderId="0" xfId="0" applyNumberFormat="1" applyFont="1" applyFill="1" applyBorder="1" applyAlignment="1">
      <alignment vertical="center" wrapText="1"/>
    </xf>
    <xf numFmtId="9"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textRotation="90" wrapText="1"/>
    </xf>
    <xf numFmtId="10" fontId="51" fillId="0" borderId="0" xfId="4" applyNumberFormat="1" applyFont="1" applyFill="1" applyBorder="1" applyAlignment="1">
      <alignment horizontal="center" vertical="center" wrapText="1"/>
    </xf>
    <xf numFmtId="0" fontId="54" fillId="0" borderId="0" xfId="0" applyFont="1" applyFill="1" applyBorder="1" applyAlignment="1">
      <alignment vertical="center" wrapText="1"/>
    </xf>
    <xf numFmtId="0" fontId="58" fillId="21" borderId="1" xfId="0" applyFont="1" applyFill="1" applyBorder="1" applyAlignment="1">
      <alignment horizontal="center" vertical="center" wrapText="1"/>
    </xf>
    <xf numFmtId="0" fontId="53" fillId="21" borderId="3" xfId="0" applyFont="1" applyFill="1" applyBorder="1" applyAlignment="1">
      <alignment horizontal="center" vertical="center" wrapText="1"/>
    </xf>
    <xf numFmtId="0" fontId="58"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60" fillId="0" borderId="0" xfId="0" applyFont="1" applyAlignment="1">
      <alignment vertical="center" wrapText="1"/>
    </xf>
    <xf numFmtId="0" fontId="49" fillId="41" borderId="1" xfId="0" applyFont="1" applyFill="1" applyBorder="1" applyAlignment="1">
      <alignment vertical="center" wrapText="1"/>
    </xf>
    <xf numFmtId="0" fontId="58" fillId="21" borderId="7"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11" fillId="0" borderId="32" xfId="0" applyFont="1" applyBorder="1" applyAlignment="1">
      <alignment vertical="center" wrapText="1"/>
    </xf>
    <xf numFmtId="0" fontId="11" fillId="0" borderId="26" xfId="0" applyFont="1" applyBorder="1" applyAlignment="1">
      <alignment vertical="center" wrapText="1"/>
    </xf>
    <xf numFmtId="0" fontId="11" fillId="0" borderId="32" xfId="0" applyFont="1" applyFill="1" applyBorder="1" applyAlignment="1">
      <alignment vertical="center" wrapText="1"/>
    </xf>
    <xf numFmtId="0" fontId="11" fillId="0" borderId="34" xfId="0" applyFont="1" applyFill="1" applyBorder="1" applyAlignment="1">
      <alignment vertical="center" wrapText="1"/>
    </xf>
    <xf numFmtId="0" fontId="24" fillId="12" borderId="1" xfId="0" applyFont="1" applyFill="1" applyBorder="1" applyAlignment="1">
      <alignment horizontal="center" vertical="center" wrapText="1"/>
    </xf>
    <xf numFmtId="0" fontId="7" fillId="3" borderId="5" xfId="0" quotePrefix="1" applyFont="1" applyFill="1" applyBorder="1" applyAlignment="1">
      <alignment horizontal="center" vertical="center" wrapText="1"/>
    </xf>
    <xf numFmtId="0" fontId="7" fillId="3" borderId="6" xfId="0" quotePrefix="1" applyFont="1" applyFill="1" applyBorder="1" applyAlignment="1">
      <alignment horizontal="center" vertical="center" wrapText="1"/>
    </xf>
    <xf numFmtId="0" fontId="7" fillId="3" borderId="30" xfId="0" quotePrefix="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2" fillId="9" borderId="22" xfId="0" quotePrefix="1"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1" xfId="0" quotePrefix="1" applyFont="1" applyFill="1" applyBorder="1" applyAlignment="1">
      <alignment horizontal="center" vertical="center" wrapText="1"/>
    </xf>
    <xf numFmtId="0" fontId="22" fillId="9" borderId="22"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25" fillId="0" borderId="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center" vertical="center"/>
    </xf>
    <xf numFmtId="0" fontId="22" fillId="9" borderId="17" xfId="0" quotePrefix="1" applyFont="1" applyFill="1" applyBorder="1" applyAlignment="1">
      <alignment horizontal="center" vertical="center" wrapText="1"/>
    </xf>
    <xf numFmtId="0" fontId="22" fillId="9" borderId="43" xfId="0" quotePrefix="1" applyFont="1" applyFill="1" applyBorder="1" applyAlignment="1">
      <alignment horizontal="center" vertical="center" wrapText="1"/>
    </xf>
    <xf numFmtId="0" fontId="22" fillId="9" borderId="43" xfId="0" applyFont="1" applyFill="1" applyBorder="1" applyAlignment="1">
      <alignment horizontal="center" vertical="center" wrapText="1"/>
    </xf>
    <xf numFmtId="0" fontId="22" fillId="9" borderId="46"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13" fillId="0" borderId="1" xfId="0" applyFont="1" applyBorder="1" applyAlignment="1">
      <alignment horizontal="center" vertical="center" wrapText="1"/>
    </xf>
    <xf numFmtId="0" fontId="22" fillId="9" borderId="35" xfId="0" applyFont="1" applyFill="1" applyBorder="1" applyAlignment="1">
      <alignment horizontal="center" vertical="center"/>
    </xf>
    <xf numFmtId="0" fontId="22" fillId="9" borderId="6" xfId="0" applyFont="1" applyFill="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12" xfId="0" quotePrefix="1"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41"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quotePrefix="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quotePrefix="1"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13" xfId="0" quotePrefix="1"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2" fillId="9" borderId="7" xfId="0" applyFont="1" applyFill="1" applyBorder="1" applyAlignment="1">
      <alignment horizontal="center" vertical="center"/>
    </xf>
    <xf numFmtId="0" fontId="22" fillId="9" borderId="1" xfId="0" applyFont="1" applyFill="1" applyBorder="1" applyAlignment="1">
      <alignment horizontal="center" vertical="center"/>
    </xf>
    <xf numFmtId="0" fontId="22" fillId="9" borderId="5" xfId="0" applyFont="1" applyFill="1" applyBorder="1" applyAlignment="1">
      <alignment horizontal="center" vertical="center"/>
    </xf>
    <xf numFmtId="0" fontId="22" fillId="9" borderId="37"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10" fillId="9" borderId="15" xfId="0" quotePrefix="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20" borderId="2" xfId="0" applyFont="1" applyFill="1" applyBorder="1" applyAlignment="1">
      <alignment horizontal="center" vertical="center" wrapText="1"/>
    </xf>
    <xf numFmtId="0" fontId="45" fillId="0" borderId="0" xfId="2" applyFont="1" applyAlignment="1">
      <alignment horizontal="center" vertical="center"/>
    </xf>
    <xf numFmtId="0" fontId="45" fillId="0" borderId="1" xfId="2" applyFont="1" applyBorder="1" applyAlignment="1">
      <alignment horizontal="center" vertical="center"/>
    </xf>
    <xf numFmtId="0" fontId="5" fillId="0" borderId="1"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1" fillId="0" borderId="2" xfId="0" applyFont="1" applyBorder="1" applyAlignment="1">
      <alignment horizontal="center" vertical="center" wrapText="1"/>
    </xf>
    <xf numFmtId="0" fontId="51" fillId="0" borderId="4" xfId="0" applyFont="1" applyBorder="1" applyAlignment="1">
      <alignment horizontal="center" vertical="center" wrapText="1"/>
    </xf>
    <xf numFmtId="10" fontId="51" fillId="0" borderId="2" xfId="4" applyNumberFormat="1" applyFont="1" applyBorder="1" applyAlignment="1">
      <alignment horizontal="center" vertical="center" wrapText="1"/>
    </xf>
    <xf numFmtId="10" fontId="51" fillId="0" borderId="4" xfId="4" applyNumberFormat="1" applyFont="1" applyBorder="1" applyAlignment="1">
      <alignment horizontal="center" vertical="center" wrapText="1"/>
    </xf>
    <xf numFmtId="0" fontId="51" fillId="0" borderId="0" xfId="0" applyFont="1" applyAlignment="1">
      <alignment horizontal="left" vertical="center" wrapText="1"/>
    </xf>
    <xf numFmtId="0" fontId="52" fillId="0" borderId="24"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1" fillId="0" borderId="6" xfId="0" applyFont="1" applyBorder="1" applyAlignment="1">
      <alignment horizontal="center" vertical="center" wrapText="1"/>
    </xf>
    <xf numFmtId="0" fontId="51" fillId="0" borderId="7" xfId="0" applyFont="1" applyBorder="1" applyAlignment="1">
      <alignment horizontal="center" vertical="center" wrapText="1"/>
    </xf>
    <xf numFmtId="0" fontId="52" fillId="33" borderId="5" xfId="0" applyFont="1" applyFill="1" applyBorder="1" applyAlignment="1">
      <alignment horizontal="left" vertical="center" wrapText="1"/>
    </xf>
    <xf numFmtId="0" fontId="52" fillId="33" borderId="6" xfId="0" applyFont="1" applyFill="1" applyBorder="1" applyAlignment="1">
      <alignment horizontal="left" vertical="center" wrapText="1"/>
    </xf>
    <xf numFmtId="0" fontId="52" fillId="33" borderId="7" xfId="0" applyFont="1" applyFill="1" applyBorder="1" applyAlignment="1">
      <alignment horizontal="left" vertical="center" wrapText="1"/>
    </xf>
    <xf numFmtId="0" fontId="52" fillId="33" borderId="24"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1" xfId="0" applyFont="1" applyFill="1" applyBorder="1" applyAlignment="1">
      <alignment horizontal="left" vertical="center" wrapText="1"/>
    </xf>
    <xf numFmtId="0" fontId="54" fillId="0" borderId="30" xfId="0" applyFont="1" applyBorder="1" applyAlignment="1">
      <alignment horizontal="center" vertical="center" textRotation="90"/>
    </xf>
    <xf numFmtId="0" fontId="54" fillId="0" borderId="0" xfId="0" applyFont="1" applyBorder="1" applyAlignment="1">
      <alignment horizontal="center" vertical="center" textRotation="90"/>
    </xf>
    <xf numFmtId="0" fontId="54" fillId="0" borderId="11" xfId="0" applyFont="1" applyBorder="1" applyAlignment="1">
      <alignment horizontal="center" vertical="center" textRotation="90"/>
    </xf>
    <xf numFmtId="0" fontId="51" fillId="0" borderId="8"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51" fillId="0" borderId="5" xfId="0" applyFont="1" applyBorder="1" applyAlignment="1">
      <alignment horizontal="center" vertical="center" wrapText="1"/>
    </xf>
    <xf numFmtId="0" fontId="51" fillId="38" borderId="5" xfId="0" applyFont="1" applyFill="1" applyBorder="1" applyAlignment="1">
      <alignment horizontal="center" vertical="center" wrapText="1"/>
    </xf>
    <xf numFmtId="0" fontId="51" fillId="38" borderId="6" xfId="0" applyFont="1" applyFill="1" applyBorder="1" applyAlignment="1">
      <alignment horizontal="center" vertical="center" wrapText="1"/>
    </xf>
    <xf numFmtId="0" fontId="51" fillId="38" borderId="7" xfId="0" applyFont="1" applyFill="1" applyBorder="1" applyAlignment="1">
      <alignment horizontal="center" vertical="center" wrapText="1"/>
    </xf>
    <xf numFmtId="0" fontId="51" fillId="20" borderId="5" xfId="0" applyFont="1" applyFill="1" applyBorder="1" applyAlignment="1">
      <alignment horizontal="center" vertical="center" wrapText="1"/>
    </xf>
    <xf numFmtId="0" fontId="51" fillId="20" borderId="6" xfId="0" applyFont="1" applyFill="1" applyBorder="1" applyAlignment="1">
      <alignment horizontal="center" vertical="center" wrapText="1"/>
    </xf>
    <xf numFmtId="0" fontId="51" fillId="20" borderId="7" xfId="0" applyFont="1" applyFill="1" applyBorder="1" applyAlignment="1">
      <alignment horizontal="center" vertical="center" wrapText="1"/>
    </xf>
    <xf numFmtId="0" fontId="51" fillId="3" borderId="5"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1" fillId="4" borderId="5" xfId="0" applyFont="1" applyFill="1" applyBorder="1" applyAlignment="1">
      <alignment horizontal="center" vertical="center" wrapText="1"/>
    </xf>
    <xf numFmtId="0" fontId="51" fillId="4" borderId="6"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47" fillId="21" borderId="5" xfId="0" applyFont="1" applyFill="1" applyBorder="1" applyAlignment="1">
      <alignment horizontal="center" vertical="center" wrapText="1"/>
    </xf>
    <xf numFmtId="0" fontId="47" fillId="21" borderId="7" xfId="0" applyFont="1" applyFill="1" applyBorder="1" applyAlignment="1">
      <alignment horizontal="center" vertical="center" wrapText="1"/>
    </xf>
    <xf numFmtId="0" fontId="57" fillId="21" borderId="5" xfId="0" applyFont="1" applyFill="1" applyBorder="1" applyAlignment="1">
      <alignment horizontal="center" vertical="center" wrapText="1"/>
    </xf>
    <xf numFmtId="0" fontId="57" fillId="21" borderId="6" xfId="0" applyFont="1" applyFill="1" applyBorder="1" applyAlignment="1">
      <alignment horizontal="center" vertical="center" wrapText="1"/>
    </xf>
    <xf numFmtId="0" fontId="57" fillId="21" borderId="7" xfId="0" applyFont="1" applyFill="1" applyBorder="1" applyAlignment="1">
      <alignment horizontal="center" vertical="center" wrapText="1"/>
    </xf>
    <xf numFmtId="0" fontId="47" fillId="21" borderId="3"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54" fillId="0" borderId="0" xfId="0" applyFont="1" applyAlignment="1">
      <alignment horizontal="center" vertical="center" wrapText="1"/>
    </xf>
    <xf numFmtId="0" fontId="58" fillId="12" borderId="8" xfId="0" applyFont="1" applyFill="1" applyBorder="1" applyAlignment="1">
      <alignment horizontal="center" vertical="center" wrapText="1"/>
    </xf>
    <xf numFmtId="0" fontId="58" fillId="12" borderId="9" xfId="0" applyFont="1" applyFill="1" applyBorder="1" applyAlignment="1">
      <alignment horizontal="center" vertical="center" wrapText="1"/>
    </xf>
    <xf numFmtId="0" fontId="43" fillId="0" borderId="0" xfId="0" applyFont="1" applyFill="1" applyBorder="1" applyAlignment="1">
      <alignment horizontal="center" vertical="center"/>
    </xf>
    <xf numFmtId="0" fontId="7" fillId="0" borderId="0" xfId="3" applyFont="1" applyAlignment="1">
      <alignment horizontal="center"/>
    </xf>
    <xf numFmtId="0" fontId="58" fillId="12" borderId="1" xfId="0" applyFont="1" applyFill="1" applyBorder="1" applyAlignment="1">
      <alignment horizontal="center" vertical="center" wrapText="1"/>
    </xf>
    <xf numFmtId="0" fontId="58" fillId="21" borderId="5" xfId="0" applyFont="1" applyFill="1" applyBorder="1" applyAlignment="1">
      <alignment horizontal="center" vertical="center" wrapText="1"/>
    </xf>
    <xf numFmtId="0" fontId="58" fillId="21" borderId="6" xfId="0" applyFont="1" applyFill="1" applyBorder="1" applyAlignment="1">
      <alignment horizontal="center" vertical="center" wrapText="1"/>
    </xf>
    <xf numFmtId="0" fontId="58" fillId="21" borderId="7" xfId="0"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21" borderId="3" xfId="0" applyFont="1" applyFill="1" applyBorder="1" applyAlignment="1">
      <alignment horizontal="center" vertical="center" wrapText="1"/>
    </xf>
    <xf numFmtId="0" fontId="53" fillId="21" borderId="5" xfId="0" applyFont="1" applyFill="1" applyBorder="1" applyAlignment="1">
      <alignment horizontal="center" vertical="center" wrapText="1"/>
    </xf>
    <xf numFmtId="0" fontId="53" fillId="21" borderId="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3" fillId="12" borderId="33"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4" fillId="0" borderId="0" xfId="0" applyFont="1" applyFill="1" applyBorder="1" applyAlignment="1">
      <alignment horizontal="center" vertical="center" textRotation="90"/>
    </xf>
    <xf numFmtId="0" fontId="51" fillId="0" borderId="0" xfId="0" applyFont="1" applyFill="1" applyBorder="1" applyAlignment="1">
      <alignment horizontal="center" vertical="center" wrapText="1"/>
    </xf>
    <xf numFmtId="10" fontId="51" fillId="0" borderId="0" xfId="4" applyNumberFormat="1" applyFont="1" applyFill="1" applyBorder="1" applyAlignment="1">
      <alignment horizontal="center" vertical="center" wrapText="1"/>
    </xf>
    <xf numFmtId="0" fontId="58" fillId="12" borderId="5" xfId="0" applyFont="1" applyFill="1" applyBorder="1" applyAlignment="1">
      <alignment horizontal="center" vertical="center" wrapText="1"/>
    </xf>
    <xf numFmtId="0" fontId="58" fillId="12" borderId="7"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14" fillId="0" borderId="5" xfId="0" applyFont="1" applyBorder="1" applyAlignment="1">
      <alignment horizontal="center" vertical="top" wrapText="1"/>
    </xf>
    <xf numFmtId="0" fontId="11" fillId="0" borderId="1" xfId="0" applyFont="1" applyBorder="1" applyAlignment="1">
      <alignment horizontal="left" vertical="center" wrapText="1"/>
    </xf>
    <xf numFmtId="0" fontId="53" fillId="12" borderId="3" xfId="0" applyFont="1" applyFill="1" applyBorder="1" applyAlignment="1">
      <alignment horizontal="center" vertical="center" wrapText="1"/>
    </xf>
    <xf numFmtId="0" fontId="53" fillId="21" borderId="2" xfId="0" applyFont="1" applyFill="1" applyBorder="1" applyAlignment="1">
      <alignment horizontal="center" vertical="center" wrapText="1"/>
    </xf>
    <xf numFmtId="0" fontId="47" fillId="21" borderId="2" xfId="0" applyFont="1" applyFill="1" applyBorder="1" applyAlignment="1">
      <alignment horizontal="center" vertical="center" wrapText="1"/>
    </xf>
    <xf numFmtId="0" fontId="51" fillId="36" borderId="1" xfId="0" applyFont="1" applyFill="1" applyBorder="1" applyAlignment="1">
      <alignment horizontal="left" vertical="center" wrapText="1"/>
    </xf>
    <xf numFmtId="0" fontId="51" fillId="23" borderId="1" xfId="0" applyFont="1" applyFill="1" applyBorder="1" applyAlignment="1">
      <alignment horizontal="center" vertical="center" wrapText="1"/>
    </xf>
    <xf numFmtId="0" fontId="51" fillId="27" borderId="1" xfId="0" applyFont="1" applyFill="1" applyBorder="1" applyAlignment="1">
      <alignment horizontal="left" vertical="center" wrapText="1"/>
    </xf>
    <xf numFmtId="0" fontId="51" fillId="36" borderId="1" xfId="0" applyFont="1" applyFill="1" applyBorder="1" applyAlignment="1">
      <alignment horizontal="center" vertical="center" wrapText="1"/>
    </xf>
    <xf numFmtId="0" fontId="54" fillId="0" borderId="1" xfId="0" applyFont="1" applyBorder="1" applyAlignment="1">
      <alignment vertical="center" wrapText="1"/>
    </xf>
    <xf numFmtId="0" fontId="51" fillId="41" borderId="1" xfId="0" applyFont="1" applyFill="1" applyBorder="1" applyAlignment="1">
      <alignment horizontal="center" vertical="center" wrapText="1"/>
    </xf>
    <xf numFmtId="0" fontId="51" fillId="37" borderId="1" xfId="0" applyFont="1" applyFill="1" applyBorder="1" applyAlignment="1">
      <alignment horizontal="center" vertical="center" wrapText="1"/>
    </xf>
    <xf numFmtId="0" fontId="51" fillId="27"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51" fillId="42" borderId="1" xfId="0" applyFont="1" applyFill="1" applyBorder="1" applyAlignment="1">
      <alignment horizontal="center" vertical="center" wrapText="1"/>
    </xf>
    <xf numFmtId="0" fontId="48" fillId="42" borderId="1" xfId="0" applyFont="1" applyFill="1" applyBorder="1" applyAlignment="1">
      <alignment vertical="center" wrapText="1"/>
    </xf>
    <xf numFmtId="0" fontId="48" fillId="42" borderId="1" xfId="0" applyFont="1" applyFill="1" applyBorder="1" applyAlignment="1">
      <alignment horizontal="center" vertical="center" wrapText="1"/>
    </xf>
    <xf numFmtId="0" fontId="48" fillId="42" borderId="1" xfId="0" applyFont="1" applyFill="1" applyBorder="1" applyAlignment="1">
      <alignment vertical="center"/>
    </xf>
    <xf numFmtId="0" fontId="48" fillId="42" borderId="1" xfId="0" applyFont="1" applyFill="1" applyBorder="1" applyAlignment="1">
      <alignment horizontal="center" vertical="center"/>
    </xf>
    <xf numFmtId="0" fontId="51" fillId="38" borderId="1" xfId="0" applyFont="1" applyFill="1" applyBorder="1" applyAlignment="1">
      <alignment horizontal="center" vertical="center" wrapText="1"/>
    </xf>
    <xf numFmtId="0" fontId="48" fillId="41" borderId="1" xfId="0" applyFont="1" applyFill="1" applyBorder="1" applyAlignment="1">
      <alignment vertical="center"/>
    </xf>
    <xf numFmtId="0" fontId="48" fillId="41" borderId="1" xfId="0" applyFont="1" applyFill="1" applyBorder="1" applyAlignment="1">
      <alignment horizontal="center" vertical="center"/>
    </xf>
    <xf numFmtId="0" fontId="54" fillId="3" borderId="1" xfId="0" applyFont="1" applyFill="1" applyBorder="1" applyAlignment="1">
      <alignment horizontal="center" vertical="center" wrapText="1"/>
    </xf>
  </cellXfs>
  <cellStyles count="6">
    <cellStyle name="Comma" xfId="1" builtinId="3"/>
    <cellStyle name="Normal" xfId="0" builtinId="0"/>
    <cellStyle name="Normal 2" xfId="5"/>
    <cellStyle name="Normal 3 2" xfId="2"/>
    <cellStyle name="Normal 4" xfId="3"/>
    <cellStyle name="Percent" xfId="4" builtinId="5"/>
  </cellStyles>
  <dxfs count="0"/>
  <tableStyles count="0" defaultTableStyle="TableStyleMedium2" defaultPivotStyle="PivotStyleLight16"/>
  <colors>
    <mruColors>
      <color rgb="FFFFFFCC"/>
      <color rgb="FFB9EDFF"/>
      <color rgb="FFCC66FF"/>
      <color rgb="FF33CC33"/>
      <color rgb="FFFF3399"/>
      <color rgb="FF99D9D3"/>
      <color rgb="FFA3CFAF"/>
      <color rgb="FFA3CFA5"/>
      <color rgb="FF00FFFF"/>
      <color rgb="FF8B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819150</xdr:colOff>
      <xdr:row>3</xdr:row>
      <xdr:rowOff>0</xdr:rowOff>
    </xdr:to>
    <xdr:sp macro="" textlink="">
      <xdr:nvSpPr>
        <xdr:cNvPr id="2" name="Oval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8886825" y="428625"/>
          <a:ext cx="581025" cy="5810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topLeftCell="A7" workbookViewId="0">
      <selection activeCell="C8" sqref="C8:C9"/>
    </sheetView>
  </sheetViews>
  <sheetFormatPr defaultColWidth="10.28515625" defaultRowHeight="15.75" x14ac:dyDescent="0.25"/>
  <cols>
    <col min="1" max="1" width="10.28515625" style="8"/>
    <col min="2" max="2" width="7.42578125" style="12" customWidth="1"/>
    <col min="3" max="3" width="30.7109375" style="8" customWidth="1"/>
    <col min="4" max="4" width="56.28515625" style="8" customWidth="1"/>
    <col min="5" max="16384" width="10.28515625" style="8"/>
  </cols>
  <sheetData>
    <row r="1" spans="2:9" ht="27.75" customHeight="1" x14ac:dyDescent="0.25">
      <c r="B1" s="521" t="s">
        <v>84</v>
      </c>
      <c r="C1" s="521"/>
      <c r="D1" s="521"/>
      <c r="E1" s="9"/>
      <c r="F1" s="9"/>
      <c r="G1" s="9"/>
      <c r="H1" s="9"/>
      <c r="I1" s="9"/>
    </row>
    <row r="2" spans="2:9" ht="30" customHeight="1" x14ac:dyDescent="0.25">
      <c r="B2" s="10" t="s">
        <v>0</v>
      </c>
      <c r="C2" s="10" t="s">
        <v>11</v>
      </c>
      <c r="D2" s="10" t="s">
        <v>12</v>
      </c>
    </row>
    <row r="3" spans="2:9" s="11" customFormat="1" ht="18" customHeight="1" x14ac:dyDescent="0.25">
      <c r="B3" s="129" t="s">
        <v>7</v>
      </c>
      <c r="C3" s="129" t="s">
        <v>8</v>
      </c>
      <c r="D3" s="314" t="s">
        <v>9</v>
      </c>
    </row>
    <row r="4" spans="2:9" ht="114.75" customHeight="1" x14ac:dyDescent="0.25">
      <c r="B4" s="94"/>
      <c r="C4" s="522" t="s">
        <v>271</v>
      </c>
      <c r="D4" s="315" t="s">
        <v>319</v>
      </c>
    </row>
    <row r="5" spans="2:9" ht="99.75" customHeight="1" x14ac:dyDescent="0.25">
      <c r="B5" s="95"/>
      <c r="C5" s="523"/>
      <c r="D5" s="316" t="s">
        <v>335</v>
      </c>
    </row>
    <row r="6" spans="2:9" ht="75.75" customHeight="1" x14ac:dyDescent="0.25">
      <c r="B6" s="93"/>
      <c r="C6" s="524" t="s">
        <v>270</v>
      </c>
      <c r="D6" s="315" t="s">
        <v>320</v>
      </c>
    </row>
    <row r="7" spans="2:9" ht="105.75" customHeight="1" x14ac:dyDescent="0.25">
      <c r="B7" s="130"/>
      <c r="C7" s="525"/>
      <c r="D7" s="316" t="s">
        <v>322</v>
      </c>
    </row>
    <row r="8" spans="2:9" ht="136.5" customHeight="1" x14ac:dyDescent="0.25">
      <c r="B8" s="672"/>
      <c r="C8" s="673" t="s">
        <v>272</v>
      </c>
      <c r="D8" s="317" t="s">
        <v>321</v>
      </c>
    </row>
    <row r="9" spans="2:9" ht="87.75" customHeight="1" x14ac:dyDescent="0.25">
      <c r="B9" s="131"/>
      <c r="C9" s="673"/>
      <c r="D9" s="318" t="s">
        <v>323</v>
      </c>
    </row>
    <row r="11" spans="2:9" x14ac:dyDescent="0.25">
      <c r="B11" s="8"/>
    </row>
    <row r="12" spans="2:9" ht="78.75" x14ac:dyDescent="0.25">
      <c r="B12" s="8"/>
      <c r="C12" s="8" t="s">
        <v>452</v>
      </c>
      <c r="D12" s="8" t="s">
        <v>453</v>
      </c>
    </row>
    <row r="13" spans="2:9" x14ac:dyDescent="0.25">
      <c r="B13" s="8"/>
    </row>
    <row r="14" spans="2:9" x14ac:dyDescent="0.25">
      <c r="B14" s="8"/>
    </row>
    <row r="15" spans="2:9" x14ac:dyDescent="0.25">
      <c r="B15" s="8"/>
    </row>
    <row r="16" spans="2:9" x14ac:dyDescent="0.25">
      <c r="B16" s="8"/>
    </row>
    <row r="17" spans="2:2" x14ac:dyDescent="0.25">
      <c r="B17" s="8"/>
    </row>
    <row r="18" spans="2:2" x14ac:dyDescent="0.25">
      <c r="B18" s="8"/>
    </row>
    <row r="19" spans="2:2" x14ac:dyDescent="0.25">
      <c r="B19" s="8"/>
    </row>
    <row r="20" spans="2:2" x14ac:dyDescent="0.25">
      <c r="B20" s="8"/>
    </row>
    <row r="21" spans="2:2" x14ac:dyDescent="0.25">
      <c r="B21" s="8"/>
    </row>
    <row r="22" spans="2:2" x14ac:dyDescent="0.25">
      <c r="B22" s="8"/>
    </row>
    <row r="23" spans="2:2" x14ac:dyDescent="0.25">
      <c r="B23" s="8"/>
    </row>
    <row r="24" spans="2:2" x14ac:dyDescent="0.25">
      <c r="B24" s="8"/>
    </row>
    <row r="25" spans="2:2" x14ac:dyDescent="0.25">
      <c r="B25" s="8"/>
    </row>
    <row r="26" spans="2:2" x14ac:dyDescent="0.25">
      <c r="B26" s="8"/>
    </row>
    <row r="27" spans="2:2" x14ac:dyDescent="0.25">
      <c r="B27" s="8"/>
    </row>
    <row r="28" spans="2:2" x14ac:dyDescent="0.25">
      <c r="B28" s="8"/>
    </row>
    <row r="29" spans="2:2" x14ac:dyDescent="0.25">
      <c r="B29" s="8"/>
    </row>
    <row r="30" spans="2:2" x14ac:dyDescent="0.25">
      <c r="B30" s="8"/>
    </row>
    <row r="31" spans="2:2" x14ac:dyDescent="0.25">
      <c r="B31" s="8"/>
    </row>
    <row r="32" spans="2:2" x14ac:dyDescent="0.25">
      <c r="B32" s="8"/>
    </row>
    <row r="33" spans="2:2" x14ac:dyDescent="0.25">
      <c r="B33" s="8"/>
    </row>
    <row r="34" spans="2:2" x14ac:dyDescent="0.25">
      <c r="B34" s="8"/>
    </row>
    <row r="35" spans="2:2" x14ac:dyDescent="0.25">
      <c r="B35" s="8"/>
    </row>
    <row r="36" spans="2:2" x14ac:dyDescent="0.25">
      <c r="B36" s="8"/>
    </row>
  </sheetData>
  <mergeCells count="4">
    <mergeCell ref="B1:D1"/>
    <mergeCell ref="C4:C5"/>
    <mergeCell ref="C6:C7"/>
    <mergeCell ref="C8: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55" zoomScaleNormal="55" workbookViewId="0">
      <pane ySplit="4" topLeftCell="A24" activePane="bottomLeft" state="frozen"/>
      <selection pane="bottomLeft" activeCell="C29" sqref="C29"/>
    </sheetView>
  </sheetViews>
  <sheetFormatPr defaultColWidth="10.28515625" defaultRowHeight="15" x14ac:dyDescent="0.25"/>
  <cols>
    <col min="1" max="1" width="4.28515625" style="24" bestFit="1" customWidth="1"/>
    <col min="2" max="2" width="30.85546875" style="24" customWidth="1"/>
    <col min="3" max="3" width="40.7109375" style="24" customWidth="1"/>
    <col min="4" max="4" width="25.28515625" style="24" customWidth="1"/>
    <col min="5" max="5" width="9.85546875" style="25" bestFit="1" customWidth="1"/>
    <col min="6" max="6" width="41.42578125" style="26" customWidth="1"/>
    <col min="7" max="8" width="13.5703125" style="31" customWidth="1"/>
    <col min="9" max="9" width="14.140625" style="31" customWidth="1"/>
    <col min="10" max="16384" width="10.28515625" style="24"/>
  </cols>
  <sheetData>
    <row r="1" spans="1:9" s="13" customFormat="1" ht="47.25" customHeight="1" x14ac:dyDescent="0.2">
      <c r="A1" s="7"/>
      <c r="B1" s="526" t="s">
        <v>13</v>
      </c>
      <c r="C1" s="526"/>
      <c r="D1" s="526"/>
      <c r="E1" s="526"/>
      <c r="F1" s="526"/>
      <c r="G1" s="3"/>
      <c r="H1" s="3"/>
      <c r="I1" s="3"/>
    </row>
    <row r="2" spans="1:9" s="14" customFormat="1" ht="85.5" x14ac:dyDescent="0.25">
      <c r="A2" s="3" t="s">
        <v>0</v>
      </c>
      <c r="B2" s="3" t="s">
        <v>14</v>
      </c>
      <c r="C2" s="3" t="s">
        <v>15</v>
      </c>
      <c r="D2" s="3" t="s">
        <v>16</v>
      </c>
      <c r="E2" s="3" t="s">
        <v>17</v>
      </c>
      <c r="F2" s="34" t="s">
        <v>133</v>
      </c>
      <c r="G2" s="3" t="s">
        <v>134</v>
      </c>
      <c r="H2" s="3" t="s">
        <v>336</v>
      </c>
      <c r="I2" s="3" t="s">
        <v>326</v>
      </c>
    </row>
    <row r="3" spans="1:9" s="17" customFormat="1" x14ac:dyDescent="0.25">
      <c r="A3" s="4" t="s">
        <v>7</v>
      </c>
      <c r="B3" s="4" t="s">
        <v>8</v>
      </c>
      <c r="C3" s="4" t="s">
        <v>9</v>
      </c>
      <c r="D3" s="4" t="s">
        <v>18</v>
      </c>
      <c r="E3" s="4" t="s">
        <v>19</v>
      </c>
      <c r="F3" s="15" t="s">
        <v>20</v>
      </c>
      <c r="G3" s="16" t="s">
        <v>98</v>
      </c>
      <c r="H3" s="16" t="s">
        <v>99</v>
      </c>
      <c r="I3" s="16" t="s">
        <v>220</v>
      </c>
    </row>
    <row r="4" spans="1:9" s="18" customFormat="1" x14ac:dyDescent="0.25">
      <c r="A4" s="527" t="s">
        <v>21</v>
      </c>
      <c r="B4" s="528"/>
      <c r="C4" s="528"/>
      <c r="D4" s="528"/>
      <c r="E4" s="528"/>
      <c r="F4" s="529"/>
      <c r="G4" s="528"/>
      <c r="H4" s="528"/>
      <c r="I4" s="528"/>
    </row>
    <row r="5" spans="1:9" s="18" customFormat="1" ht="31.5" x14ac:dyDescent="0.25">
      <c r="A5" s="3">
        <v>1</v>
      </c>
      <c r="B5" s="19"/>
      <c r="C5" s="98" t="s">
        <v>103</v>
      </c>
      <c r="D5" s="19"/>
      <c r="E5" s="96"/>
      <c r="F5" s="98" t="s">
        <v>103</v>
      </c>
      <c r="G5" s="132" t="s">
        <v>135</v>
      </c>
      <c r="H5" s="132" t="s">
        <v>135</v>
      </c>
      <c r="I5" s="132" t="s">
        <v>135</v>
      </c>
    </row>
    <row r="6" spans="1:9" s="18" customFormat="1" ht="47.25" x14ac:dyDescent="0.25">
      <c r="A6" s="3">
        <v>2</v>
      </c>
      <c r="B6" s="19"/>
      <c r="C6" s="98" t="s">
        <v>104</v>
      </c>
      <c r="D6" s="19"/>
      <c r="E6" s="96"/>
      <c r="F6" s="98" t="s">
        <v>104</v>
      </c>
      <c r="G6" s="132" t="s">
        <v>135</v>
      </c>
      <c r="H6" s="132" t="s">
        <v>135</v>
      </c>
      <c r="I6" s="132" t="s">
        <v>135</v>
      </c>
    </row>
    <row r="7" spans="1:9" s="18" customFormat="1" ht="31.5" x14ac:dyDescent="0.25">
      <c r="A7" s="3">
        <v>3</v>
      </c>
      <c r="B7" s="19"/>
      <c r="C7" s="98" t="s">
        <v>105</v>
      </c>
      <c r="D7" s="19"/>
      <c r="E7" s="96"/>
      <c r="F7" s="98" t="s">
        <v>105</v>
      </c>
      <c r="G7" s="132" t="s">
        <v>135</v>
      </c>
      <c r="H7" s="132" t="s">
        <v>135</v>
      </c>
      <c r="I7" s="132" t="s">
        <v>135</v>
      </c>
    </row>
    <row r="8" spans="1:9" s="18" customFormat="1" ht="63" x14ac:dyDescent="0.25">
      <c r="A8" s="3">
        <v>4</v>
      </c>
      <c r="B8" s="19"/>
      <c r="C8" s="98" t="s">
        <v>106</v>
      </c>
      <c r="D8" s="19"/>
      <c r="E8" s="96"/>
      <c r="F8" s="98" t="s">
        <v>106</v>
      </c>
      <c r="G8" s="132" t="s">
        <v>135</v>
      </c>
      <c r="H8" s="132" t="s">
        <v>135</v>
      </c>
      <c r="I8" s="132" t="s">
        <v>135</v>
      </c>
    </row>
    <row r="9" spans="1:9" s="18" customFormat="1" ht="71.25" customHeight="1" x14ac:dyDescent="0.25">
      <c r="A9" s="3">
        <v>5</v>
      </c>
      <c r="B9" s="19"/>
      <c r="C9" s="98" t="s">
        <v>107</v>
      </c>
      <c r="D9" s="19"/>
      <c r="E9" s="96"/>
      <c r="F9" s="98" t="s">
        <v>107</v>
      </c>
      <c r="G9" s="132" t="s">
        <v>135</v>
      </c>
      <c r="H9" s="132" t="s">
        <v>135</v>
      </c>
      <c r="I9" s="132" t="s">
        <v>135</v>
      </c>
    </row>
    <row r="10" spans="1:9" s="18" customFormat="1" ht="73.5" customHeight="1" x14ac:dyDescent="0.25">
      <c r="A10" s="3">
        <v>6</v>
      </c>
      <c r="B10" s="19"/>
      <c r="C10" s="98" t="s">
        <v>108</v>
      </c>
      <c r="D10" s="19"/>
      <c r="E10" s="96"/>
      <c r="F10" s="98" t="s">
        <v>108</v>
      </c>
      <c r="G10" s="97" t="s">
        <v>59</v>
      </c>
      <c r="H10" s="132" t="s">
        <v>135</v>
      </c>
      <c r="I10" s="30" t="s">
        <v>59</v>
      </c>
    </row>
    <row r="11" spans="1:9" s="18" customFormat="1" ht="61.5" customHeight="1" x14ac:dyDescent="0.25">
      <c r="A11" s="3">
        <v>7</v>
      </c>
      <c r="B11" s="19"/>
      <c r="C11" s="98" t="s">
        <v>109</v>
      </c>
      <c r="D11" s="19"/>
      <c r="E11" s="96"/>
      <c r="F11" s="98" t="s">
        <v>109</v>
      </c>
      <c r="G11" s="97" t="s">
        <v>59</v>
      </c>
      <c r="H11" s="132" t="s">
        <v>135</v>
      </c>
      <c r="I11" s="30" t="s">
        <v>59</v>
      </c>
    </row>
    <row r="12" spans="1:9" s="18" customFormat="1" ht="66.75" customHeight="1" x14ac:dyDescent="0.25">
      <c r="A12" s="3">
        <v>8</v>
      </c>
      <c r="B12" s="19"/>
      <c r="C12" s="98" t="s">
        <v>110</v>
      </c>
      <c r="D12" s="19"/>
      <c r="E12" s="96"/>
      <c r="F12" s="98" t="s">
        <v>110</v>
      </c>
      <c r="G12" s="132" t="s">
        <v>135</v>
      </c>
      <c r="H12" s="132" t="s">
        <v>135</v>
      </c>
      <c r="I12" s="132" t="s">
        <v>135</v>
      </c>
    </row>
    <row r="13" spans="1:9" s="18" customFormat="1" ht="59.25" customHeight="1" x14ac:dyDescent="0.25">
      <c r="A13" s="3">
        <v>9</v>
      </c>
      <c r="B13" s="19"/>
      <c r="C13" s="98" t="s">
        <v>111</v>
      </c>
      <c r="D13" s="19"/>
      <c r="E13" s="96"/>
      <c r="F13" s="98" t="s">
        <v>111</v>
      </c>
      <c r="G13" s="132" t="s">
        <v>135</v>
      </c>
      <c r="H13" s="132" t="s">
        <v>135</v>
      </c>
      <c r="I13" s="132" t="s">
        <v>135</v>
      </c>
    </row>
    <row r="14" spans="1:9" s="18" customFormat="1" ht="54.75" customHeight="1" x14ac:dyDescent="0.25">
      <c r="A14" s="3">
        <v>10</v>
      </c>
      <c r="B14" s="19"/>
      <c r="C14" s="98" t="s">
        <v>112</v>
      </c>
      <c r="D14" s="19"/>
      <c r="E14" s="96"/>
      <c r="F14" s="98" t="s">
        <v>112</v>
      </c>
      <c r="G14" s="132" t="s">
        <v>135</v>
      </c>
      <c r="H14" s="132" t="s">
        <v>135</v>
      </c>
      <c r="I14" s="132" t="s">
        <v>135</v>
      </c>
    </row>
    <row r="15" spans="1:9" s="21" customFormat="1" ht="15.75" thickBot="1" x14ac:dyDescent="0.3">
      <c r="A15" s="530" t="s">
        <v>100</v>
      </c>
      <c r="B15" s="530"/>
      <c r="C15" s="530"/>
      <c r="D15" s="530"/>
      <c r="E15" s="530"/>
      <c r="F15" s="531"/>
      <c r="G15" s="530"/>
      <c r="H15" s="530"/>
      <c r="I15" s="530"/>
    </row>
    <row r="16" spans="1:9" s="100" customFormat="1" ht="111" thickBot="1" x14ac:dyDescent="0.3">
      <c r="A16" s="99">
        <v>1</v>
      </c>
      <c r="B16" s="99"/>
      <c r="C16" s="127" t="s">
        <v>122</v>
      </c>
      <c r="D16" s="99"/>
      <c r="E16" s="101"/>
      <c r="F16" s="127" t="s">
        <v>122</v>
      </c>
      <c r="G16" s="132" t="s">
        <v>135</v>
      </c>
      <c r="H16" s="132" t="s">
        <v>135</v>
      </c>
      <c r="I16" s="132" t="s">
        <v>135</v>
      </c>
    </row>
    <row r="17" spans="1:9" s="100" customFormat="1" ht="32.25" thickBot="1" x14ac:dyDescent="0.3">
      <c r="A17" s="99">
        <v>2</v>
      </c>
      <c r="B17" s="99"/>
      <c r="C17" s="128" t="s">
        <v>113</v>
      </c>
      <c r="D17" s="99"/>
      <c r="E17" s="101"/>
      <c r="F17" s="128" t="s">
        <v>113</v>
      </c>
      <c r="G17" s="132" t="s">
        <v>135</v>
      </c>
      <c r="H17" s="132" t="s">
        <v>135</v>
      </c>
      <c r="I17" s="132" t="s">
        <v>135</v>
      </c>
    </row>
    <row r="18" spans="1:9" s="100" customFormat="1" ht="157.5" customHeight="1" thickBot="1" x14ac:dyDescent="0.3">
      <c r="A18" s="99">
        <v>3</v>
      </c>
      <c r="B18" s="99"/>
      <c r="C18" s="128" t="s">
        <v>123</v>
      </c>
      <c r="D18" s="99"/>
      <c r="E18" s="101"/>
      <c r="F18" s="128" t="s">
        <v>123</v>
      </c>
      <c r="G18" s="132" t="s">
        <v>135</v>
      </c>
      <c r="H18" s="132" t="s">
        <v>135</v>
      </c>
      <c r="I18" s="132" t="s">
        <v>135</v>
      </c>
    </row>
    <row r="19" spans="1:9" s="100" customFormat="1" ht="79.5" thickBot="1" x14ac:dyDescent="0.3">
      <c r="A19" s="99">
        <v>4</v>
      </c>
      <c r="B19" s="99"/>
      <c r="C19" s="128" t="s">
        <v>124</v>
      </c>
      <c r="D19" s="99"/>
      <c r="E19" s="101"/>
      <c r="F19" s="128" t="s">
        <v>124</v>
      </c>
      <c r="G19" s="132" t="s">
        <v>135</v>
      </c>
      <c r="H19" s="132" t="s">
        <v>135</v>
      </c>
      <c r="I19" s="132" t="s">
        <v>135</v>
      </c>
    </row>
    <row r="20" spans="1:9" s="100" customFormat="1" ht="79.5" thickBot="1" x14ac:dyDescent="0.3">
      <c r="A20" s="99">
        <v>5</v>
      </c>
      <c r="B20" s="99"/>
      <c r="C20" s="128" t="s">
        <v>114</v>
      </c>
      <c r="D20" s="99"/>
      <c r="E20" s="101"/>
      <c r="F20" s="128" t="s">
        <v>114</v>
      </c>
      <c r="G20" s="102" t="s">
        <v>59</v>
      </c>
      <c r="H20" s="102" t="s">
        <v>59</v>
      </c>
      <c r="I20" s="99" t="s">
        <v>59</v>
      </c>
    </row>
    <row r="21" spans="1:9" s="100" customFormat="1" ht="79.5" thickBot="1" x14ac:dyDescent="0.3">
      <c r="A21" s="99">
        <v>6</v>
      </c>
      <c r="B21" s="99"/>
      <c r="C21" s="128" t="s">
        <v>115</v>
      </c>
      <c r="D21" s="99"/>
      <c r="E21" s="101"/>
      <c r="F21" s="128" t="s">
        <v>115</v>
      </c>
      <c r="G21" s="132" t="s">
        <v>135</v>
      </c>
      <c r="H21" s="132" t="s">
        <v>135</v>
      </c>
      <c r="I21" s="132" t="s">
        <v>135</v>
      </c>
    </row>
    <row r="22" spans="1:9" s="100" customFormat="1" ht="95.25" thickBot="1" x14ac:dyDescent="0.3">
      <c r="A22" s="99">
        <v>7</v>
      </c>
      <c r="B22" s="99"/>
      <c r="C22" s="128" t="s">
        <v>125</v>
      </c>
      <c r="D22" s="99"/>
      <c r="E22" s="101"/>
      <c r="F22" s="128" t="s">
        <v>125</v>
      </c>
      <c r="G22" s="132" t="s">
        <v>135</v>
      </c>
      <c r="H22" s="132" t="s">
        <v>135</v>
      </c>
      <c r="I22" s="132" t="s">
        <v>135</v>
      </c>
    </row>
    <row r="23" spans="1:9" s="21" customFormat="1" ht="79.5" thickBot="1" x14ac:dyDescent="0.3">
      <c r="A23" s="99">
        <v>8</v>
      </c>
      <c r="B23" s="99"/>
      <c r="C23" s="128" t="s">
        <v>30</v>
      </c>
      <c r="D23" s="99"/>
      <c r="E23" s="101"/>
      <c r="F23" s="128" t="s">
        <v>30</v>
      </c>
      <c r="G23" s="132" t="s">
        <v>135</v>
      </c>
      <c r="H23" s="132" t="s">
        <v>135</v>
      </c>
      <c r="I23" s="132" t="s">
        <v>135</v>
      </c>
    </row>
    <row r="24" spans="1:9" s="21" customFormat="1" ht="79.5" thickBot="1" x14ac:dyDescent="0.3">
      <c r="A24" s="99"/>
      <c r="B24" s="99"/>
      <c r="C24" s="128" t="s">
        <v>116</v>
      </c>
      <c r="D24" s="99"/>
      <c r="E24" s="101"/>
      <c r="F24" s="128" t="s">
        <v>116</v>
      </c>
      <c r="G24" s="132" t="s">
        <v>135</v>
      </c>
      <c r="H24" s="132" t="s">
        <v>135</v>
      </c>
      <c r="I24" s="132" t="s">
        <v>135</v>
      </c>
    </row>
    <row r="25" spans="1:9" s="21" customFormat="1" ht="63.75" thickBot="1" x14ac:dyDescent="0.3">
      <c r="A25" s="99"/>
      <c r="B25" s="99"/>
      <c r="C25" s="20"/>
      <c r="D25" s="99"/>
      <c r="E25" s="101"/>
      <c r="F25" s="125" t="s">
        <v>126</v>
      </c>
      <c r="G25" s="132" t="s">
        <v>135</v>
      </c>
      <c r="H25" s="132" t="s">
        <v>135</v>
      </c>
      <c r="I25" s="132" t="s">
        <v>135</v>
      </c>
    </row>
    <row r="26" spans="1:9" s="21" customFormat="1" ht="15.75" thickBot="1" x14ac:dyDescent="0.3">
      <c r="A26" s="530" t="s">
        <v>32</v>
      </c>
      <c r="B26" s="530"/>
      <c r="C26" s="530"/>
      <c r="D26" s="530"/>
      <c r="E26" s="530"/>
      <c r="F26" s="530"/>
      <c r="G26" s="530"/>
      <c r="H26" s="530"/>
      <c r="I26" s="530"/>
    </row>
    <row r="27" spans="1:9" s="21" customFormat="1" ht="79.5" thickBot="1" x14ac:dyDescent="0.3">
      <c r="A27" s="3">
        <v>1</v>
      </c>
      <c r="B27" s="19"/>
      <c r="C27" s="124" t="s">
        <v>117</v>
      </c>
      <c r="D27" s="22"/>
      <c r="E27" s="19"/>
      <c r="F27" s="124" t="s">
        <v>117</v>
      </c>
      <c r="G27" s="132" t="s">
        <v>135</v>
      </c>
      <c r="H27" s="132" t="s">
        <v>135</v>
      </c>
      <c r="I27" s="132" t="s">
        <v>135</v>
      </c>
    </row>
    <row r="28" spans="1:9" s="21" customFormat="1" ht="95.25" thickBot="1" x14ac:dyDescent="0.3">
      <c r="A28" s="3"/>
      <c r="B28" s="19"/>
      <c r="C28" s="125" t="s">
        <v>118</v>
      </c>
      <c r="D28" s="22"/>
      <c r="E28" s="19"/>
      <c r="F28" s="125" t="s">
        <v>118</v>
      </c>
      <c r="G28" s="132" t="s">
        <v>135</v>
      </c>
      <c r="H28" s="132" t="s">
        <v>135</v>
      </c>
      <c r="I28" s="132" t="s">
        <v>135</v>
      </c>
    </row>
    <row r="29" spans="1:9" s="21" customFormat="1" ht="63.75" thickBot="1" x14ac:dyDescent="0.3">
      <c r="A29" s="3">
        <v>2</v>
      </c>
      <c r="B29" s="19"/>
      <c r="C29" s="125" t="s">
        <v>119</v>
      </c>
      <c r="D29" s="22"/>
      <c r="E29" s="19"/>
      <c r="F29" s="125" t="s">
        <v>119</v>
      </c>
      <c r="G29" s="132" t="s">
        <v>135</v>
      </c>
      <c r="H29" s="132" t="s">
        <v>135</v>
      </c>
      <c r="I29" s="132" t="s">
        <v>135</v>
      </c>
    </row>
    <row r="30" spans="1:9" s="21" customFormat="1" ht="63.75" thickBot="1" x14ac:dyDescent="0.3">
      <c r="A30" s="3">
        <v>3</v>
      </c>
      <c r="B30" s="19"/>
      <c r="C30" s="125" t="s">
        <v>120</v>
      </c>
      <c r="D30" s="22"/>
      <c r="E30" s="19"/>
      <c r="F30" s="125" t="s">
        <v>120</v>
      </c>
      <c r="G30" s="30" t="s">
        <v>59</v>
      </c>
      <c r="H30" s="30" t="s">
        <v>59</v>
      </c>
      <c r="I30" s="30" t="s">
        <v>59</v>
      </c>
    </row>
    <row r="31" spans="1:9" s="21" customFormat="1" ht="63.75" customHeight="1" thickBot="1" x14ac:dyDescent="0.3">
      <c r="A31" s="3">
        <v>4</v>
      </c>
      <c r="B31" s="19"/>
      <c r="C31" s="126" t="s">
        <v>121</v>
      </c>
      <c r="D31" s="22"/>
      <c r="E31" s="19"/>
      <c r="F31" s="126" t="s">
        <v>121</v>
      </c>
      <c r="G31" s="132"/>
      <c r="H31" s="30" t="s">
        <v>59</v>
      </c>
      <c r="I31" s="132" t="s">
        <v>135</v>
      </c>
    </row>
    <row r="32" spans="1:9" s="21" customFormat="1" ht="15.75" thickBot="1" x14ac:dyDescent="0.3">
      <c r="A32" s="530" t="s">
        <v>101</v>
      </c>
      <c r="B32" s="530"/>
      <c r="C32" s="530"/>
      <c r="D32" s="530"/>
      <c r="E32" s="530"/>
      <c r="F32" s="531"/>
      <c r="G32" s="530"/>
      <c r="H32" s="530"/>
      <c r="I32" s="530"/>
    </row>
    <row r="33" spans="1:9" s="27" customFormat="1" ht="158.25" thickBot="1" x14ac:dyDescent="0.3">
      <c r="A33" s="3">
        <v>1</v>
      </c>
      <c r="B33" s="3"/>
      <c r="C33" s="127" t="s">
        <v>127</v>
      </c>
      <c r="D33" s="5"/>
      <c r="E33" s="3"/>
      <c r="F33" s="127" t="s">
        <v>127</v>
      </c>
      <c r="G33" s="132" t="s">
        <v>135</v>
      </c>
      <c r="H33" s="132" t="s">
        <v>135</v>
      </c>
      <c r="I33" s="132" t="s">
        <v>135</v>
      </c>
    </row>
    <row r="34" spans="1:9" s="27" customFormat="1" ht="95.25" thickBot="1" x14ac:dyDescent="0.3">
      <c r="A34" s="3">
        <v>2</v>
      </c>
      <c r="B34" s="3"/>
      <c r="C34" s="126" t="s">
        <v>128</v>
      </c>
      <c r="D34" s="5"/>
      <c r="E34" s="3"/>
      <c r="F34" s="126" t="s">
        <v>128</v>
      </c>
      <c r="G34" s="132" t="s">
        <v>135</v>
      </c>
      <c r="H34" s="132" t="s">
        <v>135</v>
      </c>
      <c r="I34" s="132" t="s">
        <v>135</v>
      </c>
    </row>
    <row r="35" spans="1:9" s="21" customFormat="1" ht="111" thickBot="1" x14ac:dyDescent="0.3">
      <c r="A35" s="3">
        <v>3</v>
      </c>
      <c r="B35" s="3"/>
      <c r="C35" s="126" t="s">
        <v>129</v>
      </c>
      <c r="D35" s="5"/>
      <c r="E35" s="103"/>
      <c r="F35" s="126" t="s">
        <v>129</v>
      </c>
      <c r="G35" s="132" t="s">
        <v>135</v>
      </c>
      <c r="H35" s="132" t="s">
        <v>135</v>
      </c>
      <c r="I35" s="30"/>
    </row>
    <row r="36" spans="1:9" ht="63.75" thickBot="1" x14ac:dyDescent="0.3">
      <c r="A36" s="3">
        <v>4</v>
      </c>
      <c r="B36" s="23"/>
      <c r="C36" s="126" t="s">
        <v>130</v>
      </c>
      <c r="D36" s="5"/>
      <c r="E36" s="6"/>
      <c r="F36" s="126" t="s">
        <v>130</v>
      </c>
      <c r="G36" s="132" t="s">
        <v>135</v>
      </c>
      <c r="H36" s="132"/>
      <c r="I36" s="132" t="s">
        <v>135</v>
      </c>
    </row>
    <row r="37" spans="1:9" s="21" customFormat="1" ht="95.25" thickBot="1" x14ac:dyDescent="0.3">
      <c r="A37" s="105">
        <v>5</v>
      </c>
      <c r="B37" s="105"/>
      <c r="C37" s="126" t="s">
        <v>131</v>
      </c>
      <c r="D37" s="106"/>
      <c r="E37" s="105"/>
      <c r="F37" s="126" t="s">
        <v>131</v>
      </c>
      <c r="G37" s="132" t="s">
        <v>135</v>
      </c>
      <c r="H37" s="132"/>
      <c r="I37" s="132" t="s">
        <v>135</v>
      </c>
    </row>
    <row r="38" spans="1:9" s="21" customFormat="1" ht="48" thickBot="1" x14ac:dyDescent="0.3">
      <c r="A38" s="3"/>
      <c r="B38" s="3"/>
      <c r="C38" s="126" t="s">
        <v>132</v>
      </c>
      <c r="D38" s="5"/>
      <c r="E38" s="3"/>
      <c r="F38" s="126" t="s">
        <v>132</v>
      </c>
      <c r="G38" s="132" t="s">
        <v>135</v>
      </c>
      <c r="H38" s="132" t="s">
        <v>135</v>
      </c>
      <c r="I38" s="132" t="s">
        <v>135</v>
      </c>
    </row>
    <row r="39" spans="1:9" s="21" customFormat="1" ht="15.75" x14ac:dyDescent="0.25">
      <c r="A39" s="3"/>
      <c r="B39" s="3"/>
      <c r="C39" s="32"/>
      <c r="D39" s="5"/>
      <c r="E39" s="3"/>
      <c r="F39" s="104"/>
      <c r="G39" s="30"/>
      <c r="H39" s="30"/>
      <c r="I39" s="30"/>
    </row>
    <row r="40" spans="1:9" ht="18" customHeight="1" x14ac:dyDescent="0.25"/>
    <row r="41" spans="1:9" ht="18" customHeight="1" x14ac:dyDescent="0.25"/>
  </sheetData>
  <mergeCells count="5">
    <mergeCell ref="B1:F1"/>
    <mergeCell ref="A4:I4"/>
    <mergeCell ref="A15:I15"/>
    <mergeCell ref="A26:I26"/>
    <mergeCell ref="A32:I32"/>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38" zoomScale="115" zoomScaleNormal="115" workbookViewId="0">
      <selection activeCell="B50" sqref="B50"/>
    </sheetView>
  </sheetViews>
  <sheetFormatPr defaultColWidth="9.140625" defaultRowHeight="15" x14ac:dyDescent="0.25"/>
  <cols>
    <col min="1" max="1" width="4.42578125" style="50" bestFit="1" customWidth="1"/>
    <col min="2" max="2" width="48.42578125" style="50" customWidth="1"/>
    <col min="3" max="3" width="12.85546875" style="114" bestFit="1" customWidth="1"/>
    <col min="4" max="4" width="10.42578125" style="114" bestFit="1" customWidth="1"/>
    <col min="5" max="5" width="8.42578125" style="114" bestFit="1" customWidth="1"/>
    <col min="6" max="6" width="17" style="114" customWidth="1"/>
    <col min="7" max="16384" width="9.140625" style="50"/>
  </cols>
  <sheetData>
    <row r="1" spans="1:6" ht="34.5" customHeight="1" x14ac:dyDescent="0.25">
      <c r="A1" s="532" t="s">
        <v>4</v>
      </c>
      <c r="B1" s="534" t="s">
        <v>5</v>
      </c>
      <c r="C1" s="109" t="s">
        <v>42</v>
      </c>
      <c r="D1" s="109" t="s">
        <v>43</v>
      </c>
      <c r="E1" s="109" t="s">
        <v>44</v>
      </c>
      <c r="F1" s="109" t="s">
        <v>45</v>
      </c>
    </row>
    <row r="2" spans="1:6" ht="45.75" customHeight="1" x14ac:dyDescent="0.25">
      <c r="A2" s="533"/>
      <c r="B2" s="535"/>
      <c r="C2" s="110" t="s">
        <v>46</v>
      </c>
      <c r="D2" s="110" t="s">
        <v>47</v>
      </c>
      <c r="E2" s="110" t="s">
        <v>48</v>
      </c>
      <c r="F2" s="110" t="s">
        <v>49</v>
      </c>
    </row>
    <row r="3" spans="1:6" x14ac:dyDescent="0.25">
      <c r="A3" s="49" t="s">
        <v>7</v>
      </c>
      <c r="B3" s="4" t="s">
        <v>8</v>
      </c>
      <c r="C3" s="111" t="s">
        <v>9</v>
      </c>
      <c r="D3" s="111" t="s">
        <v>18</v>
      </c>
      <c r="E3" s="111" t="s">
        <v>19</v>
      </c>
      <c r="F3" s="111" t="s">
        <v>20</v>
      </c>
    </row>
    <row r="4" spans="1:6" ht="24.75" customHeight="1" x14ac:dyDescent="0.25">
      <c r="B4" s="116" t="s">
        <v>21</v>
      </c>
      <c r="C4" s="117"/>
      <c r="D4" s="117"/>
      <c r="E4" s="117"/>
      <c r="F4" s="118"/>
    </row>
    <row r="5" spans="1:6" ht="31.5" x14ac:dyDescent="0.25">
      <c r="A5" s="28">
        <v>1</v>
      </c>
      <c r="B5" s="98" t="s">
        <v>103</v>
      </c>
      <c r="C5" s="133" t="s">
        <v>135</v>
      </c>
      <c r="D5" s="133" t="s">
        <v>135</v>
      </c>
      <c r="E5" s="133" t="s">
        <v>135</v>
      </c>
      <c r="F5" s="133" t="s">
        <v>135</v>
      </c>
    </row>
    <row r="6" spans="1:6" ht="47.25" x14ac:dyDescent="0.25">
      <c r="A6" s="28">
        <v>2</v>
      </c>
      <c r="B6" s="98" t="s">
        <v>104</v>
      </c>
      <c r="C6" s="133" t="s">
        <v>135</v>
      </c>
      <c r="D6" s="133" t="s">
        <v>135</v>
      </c>
      <c r="E6" s="133" t="s">
        <v>135</v>
      </c>
      <c r="F6" s="133" t="s">
        <v>135</v>
      </c>
    </row>
    <row r="7" spans="1:6" ht="15.75" x14ac:dyDescent="0.25">
      <c r="A7" s="28">
        <v>3</v>
      </c>
      <c r="B7" s="98" t="s">
        <v>105</v>
      </c>
      <c r="C7" s="133" t="s">
        <v>135</v>
      </c>
      <c r="D7" s="133" t="s">
        <v>135</v>
      </c>
      <c r="E7" s="133" t="s">
        <v>135</v>
      </c>
      <c r="F7" s="133" t="s">
        <v>135</v>
      </c>
    </row>
    <row r="8" spans="1:6" ht="47.25" x14ac:dyDescent="0.25">
      <c r="A8" s="28">
        <v>4</v>
      </c>
      <c r="B8" s="98" t="s">
        <v>106</v>
      </c>
      <c r="C8" s="133" t="s">
        <v>135</v>
      </c>
      <c r="D8" s="133" t="s">
        <v>135</v>
      </c>
      <c r="E8" s="133" t="s">
        <v>135</v>
      </c>
      <c r="F8" s="133" t="s">
        <v>135</v>
      </c>
    </row>
    <row r="9" spans="1:6" ht="47.25" x14ac:dyDescent="0.25">
      <c r="A9" s="28">
        <v>5</v>
      </c>
      <c r="B9" s="98" t="s">
        <v>107</v>
      </c>
      <c r="C9" s="133" t="s">
        <v>135</v>
      </c>
      <c r="D9" s="133" t="s">
        <v>135</v>
      </c>
      <c r="E9" s="133" t="s">
        <v>135</v>
      </c>
      <c r="F9" s="133" t="s">
        <v>135</v>
      </c>
    </row>
    <row r="10" spans="1:6" ht="47.25" x14ac:dyDescent="0.25">
      <c r="A10" s="28">
        <v>6</v>
      </c>
      <c r="B10" s="98" t="s">
        <v>108</v>
      </c>
      <c r="C10" s="133" t="s">
        <v>135</v>
      </c>
      <c r="D10" s="133" t="s">
        <v>135</v>
      </c>
      <c r="E10" s="133" t="s">
        <v>135</v>
      </c>
      <c r="F10" s="133" t="s">
        <v>135</v>
      </c>
    </row>
    <row r="11" spans="1:6" ht="31.5" x14ac:dyDescent="0.25">
      <c r="A11" s="28">
        <v>7</v>
      </c>
      <c r="B11" s="98" t="s">
        <v>109</v>
      </c>
      <c r="C11" s="133" t="s">
        <v>135</v>
      </c>
      <c r="D11" s="133" t="s">
        <v>135</v>
      </c>
      <c r="E11" s="133" t="s">
        <v>135</v>
      </c>
      <c r="F11" s="133" t="s">
        <v>135</v>
      </c>
    </row>
    <row r="12" spans="1:6" ht="31.5" x14ac:dyDescent="0.25">
      <c r="A12" s="28">
        <v>8</v>
      </c>
      <c r="B12" s="98" t="s">
        <v>110</v>
      </c>
      <c r="C12" s="133" t="s">
        <v>135</v>
      </c>
      <c r="D12" s="133" t="s">
        <v>135</v>
      </c>
      <c r="E12" s="133" t="s">
        <v>135</v>
      </c>
      <c r="F12" s="133" t="s">
        <v>135</v>
      </c>
    </row>
    <row r="13" spans="1:6" ht="31.5" x14ac:dyDescent="0.25">
      <c r="A13" s="28">
        <v>9</v>
      </c>
      <c r="B13" s="98" t="s">
        <v>111</v>
      </c>
      <c r="C13" s="133" t="s">
        <v>135</v>
      </c>
      <c r="D13" s="133" t="s">
        <v>135</v>
      </c>
      <c r="E13" s="133" t="s">
        <v>135</v>
      </c>
      <c r="F13" s="133" t="s">
        <v>135</v>
      </c>
    </row>
    <row r="14" spans="1:6" ht="31.5" x14ac:dyDescent="0.25">
      <c r="A14" s="28">
        <v>10</v>
      </c>
      <c r="B14" s="98" t="s">
        <v>112</v>
      </c>
      <c r="C14" s="133" t="s">
        <v>135</v>
      </c>
      <c r="D14" s="133" t="s">
        <v>135</v>
      </c>
      <c r="E14" s="133" t="s">
        <v>135</v>
      </c>
      <c r="F14" s="133" t="s">
        <v>135</v>
      </c>
    </row>
    <row r="15" spans="1:6" ht="27.75" thickBot="1" x14ac:dyDescent="0.3">
      <c r="A15" s="115"/>
      <c r="B15" s="119" t="s">
        <v>32</v>
      </c>
      <c r="C15" s="110" t="s">
        <v>46</v>
      </c>
      <c r="D15" s="110" t="s">
        <v>47</v>
      </c>
      <c r="E15" s="110" t="s">
        <v>48</v>
      </c>
      <c r="F15" s="110" t="s">
        <v>49</v>
      </c>
    </row>
    <row r="16" spans="1:6" ht="63.75" thickBot="1" x14ac:dyDescent="0.3">
      <c r="A16" s="107">
        <v>1</v>
      </c>
      <c r="B16" s="124" t="s">
        <v>117</v>
      </c>
      <c r="C16" s="133" t="s">
        <v>135</v>
      </c>
      <c r="D16" s="133" t="s">
        <v>135</v>
      </c>
      <c r="E16" s="133" t="s">
        <v>135</v>
      </c>
      <c r="F16" s="133" t="s">
        <v>135</v>
      </c>
    </row>
    <row r="17" spans="1:6" ht="79.5" thickBot="1" x14ac:dyDescent="0.3">
      <c r="A17" s="107">
        <v>2</v>
      </c>
      <c r="B17" s="125" t="s">
        <v>118</v>
      </c>
      <c r="C17" s="133" t="s">
        <v>135</v>
      </c>
      <c r="D17" s="133" t="s">
        <v>135</v>
      </c>
      <c r="E17" s="133" t="s">
        <v>135</v>
      </c>
      <c r="F17" s="133" t="s">
        <v>135</v>
      </c>
    </row>
    <row r="18" spans="1:6" ht="48" thickBot="1" x14ac:dyDescent="0.3">
      <c r="A18" s="107">
        <v>3</v>
      </c>
      <c r="B18" s="125" t="s">
        <v>119</v>
      </c>
      <c r="C18" s="133" t="s">
        <v>135</v>
      </c>
      <c r="D18" s="133" t="s">
        <v>135</v>
      </c>
      <c r="E18" s="133" t="s">
        <v>135</v>
      </c>
      <c r="F18" s="133" t="s">
        <v>135</v>
      </c>
    </row>
    <row r="19" spans="1:6" ht="48" thickBot="1" x14ac:dyDescent="0.3">
      <c r="A19" s="107">
        <v>4</v>
      </c>
      <c r="B19" s="125" t="s">
        <v>120</v>
      </c>
      <c r="C19" s="133" t="s">
        <v>135</v>
      </c>
      <c r="D19" s="133" t="s">
        <v>135</v>
      </c>
      <c r="E19" s="133" t="s">
        <v>135</v>
      </c>
      <c r="F19" s="133" t="s">
        <v>135</v>
      </c>
    </row>
    <row r="20" spans="1:6" ht="32.25" thickBot="1" x14ac:dyDescent="0.3">
      <c r="A20" s="107">
        <v>5</v>
      </c>
      <c r="B20" s="126" t="s">
        <v>121</v>
      </c>
      <c r="C20" s="133" t="s">
        <v>135</v>
      </c>
      <c r="D20" s="133" t="s">
        <v>135</v>
      </c>
      <c r="E20" s="133" t="s">
        <v>135</v>
      </c>
      <c r="F20" s="133" t="s">
        <v>135</v>
      </c>
    </row>
    <row r="21" spans="1:6" ht="27.75" thickBot="1" x14ac:dyDescent="0.3">
      <c r="A21" s="115"/>
      <c r="B21" s="119" t="s">
        <v>22</v>
      </c>
      <c r="C21" s="110" t="s">
        <v>46</v>
      </c>
      <c r="D21" s="110" t="s">
        <v>47</v>
      </c>
      <c r="E21" s="110" t="s">
        <v>48</v>
      </c>
      <c r="F21" s="110" t="s">
        <v>49</v>
      </c>
    </row>
    <row r="22" spans="1:6" ht="111" thickBot="1" x14ac:dyDescent="0.3">
      <c r="A22" s="107">
        <v>1</v>
      </c>
      <c r="B22" s="127" t="s">
        <v>122</v>
      </c>
      <c r="C22" s="133" t="s">
        <v>135</v>
      </c>
      <c r="D22" s="133" t="s">
        <v>135</v>
      </c>
      <c r="E22" s="133" t="s">
        <v>135</v>
      </c>
      <c r="F22" s="133" t="s">
        <v>135</v>
      </c>
    </row>
    <row r="23" spans="1:6" ht="32.25" thickBot="1" x14ac:dyDescent="0.3">
      <c r="A23" s="107">
        <v>2</v>
      </c>
      <c r="B23" s="128" t="s">
        <v>113</v>
      </c>
      <c r="C23" s="133" t="s">
        <v>135</v>
      </c>
      <c r="D23" s="133" t="s">
        <v>135</v>
      </c>
      <c r="E23" s="133" t="s">
        <v>135</v>
      </c>
      <c r="F23" s="133" t="s">
        <v>135</v>
      </c>
    </row>
    <row r="24" spans="1:6" ht="111" thickBot="1" x14ac:dyDescent="0.3">
      <c r="A24" s="107">
        <v>3</v>
      </c>
      <c r="B24" s="128" t="s">
        <v>123</v>
      </c>
      <c r="C24" s="133" t="s">
        <v>135</v>
      </c>
      <c r="D24" s="133" t="s">
        <v>135</v>
      </c>
      <c r="E24" s="133" t="s">
        <v>135</v>
      </c>
      <c r="F24" s="133" t="s">
        <v>135</v>
      </c>
    </row>
    <row r="25" spans="1:6" ht="63.75" thickBot="1" x14ac:dyDescent="0.3">
      <c r="A25" s="107">
        <v>4</v>
      </c>
      <c r="B25" s="128" t="s">
        <v>124</v>
      </c>
      <c r="C25" s="133" t="s">
        <v>135</v>
      </c>
      <c r="D25" s="133" t="s">
        <v>135</v>
      </c>
      <c r="E25" s="133" t="s">
        <v>135</v>
      </c>
      <c r="F25" s="133" t="s">
        <v>135</v>
      </c>
    </row>
    <row r="26" spans="1:6" ht="63.75" thickBot="1" x14ac:dyDescent="0.3">
      <c r="A26" s="107">
        <v>5</v>
      </c>
      <c r="B26" s="128" t="s">
        <v>114</v>
      </c>
      <c r="C26" s="133" t="s">
        <v>135</v>
      </c>
      <c r="D26" s="133" t="s">
        <v>135</v>
      </c>
      <c r="E26" s="133" t="s">
        <v>135</v>
      </c>
      <c r="F26" s="133" t="s">
        <v>135</v>
      </c>
    </row>
    <row r="27" spans="1:6" ht="63.75" thickBot="1" x14ac:dyDescent="0.3">
      <c r="A27" s="107">
        <v>6</v>
      </c>
      <c r="B27" s="128" t="s">
        <v>115</v>
      </c>
      <c r="C27" s="133" t="s">
        <v>135</v>
      </c>
      <c r="D27" s="133" t="s">
        <v>135</v>
      </c>
      <c r="E27" s="133" t="s">
        <v>135</v>
      </c>
      <c r="F27" s="133" t="s">
        <v>135</v>
      </c>
    </row>
    <row r="28" spans="1:6" ht="79.5" thickBot="1" x14ac:dyDescent="0.3">
      <c r="A28" s="107">
        <v>7</v>
      </c>
      <c r="B28" s="128" t="s">
        <v>125</v>
      </c>
      <c r="C28" s="133" t="s">
        <v>135</v>
      </c>
      <c r="D28" s="133" t="s">
        <v>135</v>
      </c>
      <c r="E28" s="133" t="s">
        <v>135</v>
      </c>
      <c r="F28" s="133" t="s">
        <v>135</v>
      </c>
    </row>
    <row r="29" spans="1:6" ht="63.75" thickBot="1" x14ac:dyDescent="0.3">
      <c r="A29" s="107">
        <v>8</v>
      </c>
      <c r="B29" s="128" t="s">
        <v>30</v>
      </c>
      <c r="C29" s="133" t="s">
        <v>135</v>
      </c>
      <c r="D29" s="133" t="s">
        <v>135</v>
      </c>
      <c r="E29" s="133" t="s">
        <v>135</v>
      </c>
      <c r="F29" s="133" t="s">
        <v>135</v>
      </c>
    </row>
    <row r="30" spans="1:6" ht="63.75" thickBot="1" x14ac:dyDescent="0.3">
      <c r="A30" s="107">
        <v>9</v>
      </c>
      <c r="B30" s="128" t="s">
        <v>116</v>
      </c>
      <c r="C30" s="133" t="s">
        <v>135</v>
      </c>
      <c r="D30" s="133" t="s">
        <v>135</v>
      </c>
      <c r="E30" s="133" t="s">
        <v>135</v>
      </c>
      <c r="F30" s="133" t="s">
        <v>135</v>
      </c>
    </row>
    <row r="31" spans="1:6" ht="48" thickBot="1" x14ac:dyDescent="0.3">
      <c r="A31" s="50">
        <v>10</v>
      </c>
      <c r="B31" s="125" t="s">
        <v>126</v>
      </c>
      <c r="C31" s="133" t="s">
        <v>135</v>
      </c>
      <c r="D31" s="133" t="s">
        <v>135</v>
      </c>
      <c r="E31" s="133" t="s">
        <v>135</v>
      </c>
      <c r="F31" s="133" t="s">
        <v>135</v>
      </c>
    </row>
    <row r="32" spans="1:6" ht="27.75" thickBot="1" x14ac:dyDescent="0.3">
      <c r="A32" s="120"/>
      <c r="B32" s="119" t="s">
        <v>102</v>
      </c>
      <c r="C32" s="110" t="s">
        <v>46</v>
      </c>
      <c r="D32" s="110" t="s">
        <v>47</v>
      </c>
      <c r="E32" s="110" t="s">
        <v>48</v>
      </c>
      <c r="F32" s="110" t="s">
        <v>49</v>
      </c>
    </row>
    <row r="33" spans="1:6" ht="126.75" thickBot="1" x14ac:dyDescent="0.3">
      <c r="A33" s="107">
        <v>1</v>
      </c>
      <c r="B33" s="127" t="s">
        <v>127</v>
      </c>
      <c r="C33" s="133" t="s">
        <v>135</v>
      </c>
      <c r="D33" s="133" t="s">
        <v>135</v>
      </c>
      <c r="E33" s="133" t="s">
        <v>135</v>
      </c>
      <c r="F33" s="133" t="s">
        <v>135</v>
      </c>
    </row>
    <row r="34" spans="1:6" ht="79.5" thickBot="1" x14ac:dyDescent="0.3">
      <c r="A34" s="107">
        <v>2</v>
      </c>
      <c r="B34" s="126" t="s">
        <v>128</v>
      </c>
      <c r="C34" s="133" t="s">
        <v>135</v>
      </c>
      <c r="D34" s="133" t="s">
        <v>135</v>
      </c>
      <c r="E34" s="133" t="s">
        <v>135</v>
      </c>
      <c r="F34" s="133" t="s">
        <v>135</v>
      </c>
    </row>
    <row r="35" spans="1:6" ht="95.25" thickBot="1" x14ac:dyDescent="0.3">
      <c r="A35" s="107">
        <v>3</v>
      </c>
      <c r="B35" s="126" t="s">
        <v>129</v>
      </c>
      <c r="C35" s="133" t="s">
        <v>135</v>
      </c>
      <c r="D35" s="133" t="s">
        <v>135</v>
      </c>
      <c r="E35" s="133" t="s">
        <v>135</v>
      </c>
      <c r="F35" s="133" t="s">
        <v>135</v>
      </c>
    </row>
    <row r="36" spans="1:6" ht="48" thickBot="1" x14ac:dyDescent="0.3">
      <c r="A36" s="107">
        <v>4</v>
      </c>
      <c r="B36" s="126" t="s">
        <v>130</v>
      </c>
      <c r="C36" s="133" t="s">
        <v>135</v>
      </c>
      <c r="D36" s="133" t="s">
        <v>135</v>
      </c>
      <c r="E36" s="133" t="s">
        <v>135</v>
      </c>
      <c r="F36" s="133" t="s">
        <v>135</v>
      </c>
    </row>
    <row r="37" spans="1:6" ht="79.5" thickBot="1" x14ac:dyDescent="0.3">
      <c r="A37" s="107">
        <v>5</v>
      </c>
      <c r="B37" s="126" t="s">
        <v>131</v>
      </c>
      <c r="C37" s="133" t="s">
        <v>135</v>
      </c>
      <c r="D37" s="133" t="s">
        <v>135</v>
      </c>
      <c r="E37" s="133" t="s">
        <v>135</v>
      </c>
      <c r="F37" s="133" t="s">
        <v>135</v>
      </c>
    </row>
    <row r="38" spans="1:6" ht="48" thickBot="1" x14ac:dyDescent="0.3">
      <c r="A38" s="107">
        <v>6</v>
      </c>
      <c r="B38" s="126" t="s">
        <v>132</v>
      </c>
      <c r="C38" s="133" t="s">
        <v>135</v>
      </c>
      <c r="D38" s="133" t="s">
        <v>135</v>
      </c>
      <c r="E38" s="133" t="s">
        <v>135</v>
      </c>
      <c r="F38" s="133" t="s">
        <v>135</v>
      </c>
    </row>
    <row r="39" spans="1:6" x14ac:dyDescent="0.25">
      <c r="A39" s="107"/>
      <c r="B39" s="108"/>
      <c r="C39" s="112"/>
      <c r="D39" s="112"/>
      <c r="E39" s="112"/>
      <c r="F39" s="113"/>
    </row>
  </sheetData>
  <mergeCells count="2">
    <mergeCell ref="A1:A2"/>
    <mergeCell ref="B1:B2"/>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H19"/>
  <sheetViews>
    <sheetView topLeftCell="M16" zoomScale="25" zoomScaleNormal="25" workbookViewId="0">
      <selection activeCell="DM3" sqref="DM3"/>
    </sheetView>
  </sheetViews>
  <sheetFormatPr defaultColWidth="5.42578125" defaultRowHeight="15.75" x14ac:dyDescent="0.25"/>
  <cols>
    <col min="1" max="1" width="4.85546875" style="51" customWidth="1"/>
    <col min="2" max="2" width="39.85546875" style="51" customWidth="1"/>
    <col min="3" max="3" width="20.42578125" style="51" customWidth="1"/>
    <col min="4" max="4" width="9" style="51" customWidth="1"/>
    <col min="5" max="5" width="7.5703125" style="51" customWidth="1"/>
    <col min="6" max="6" width="6.7109375" style="51" customWidth="1"/>
    <col min="7" max="7" width="10.7109375" style="51" customWidth="1"/>
    <col min="8" max="12" width="8.5703125" style="51" customWidth="1"/>
    <col min="13" max="13" width="10.7109375" style="51" customWidth="1"/>
    <col min="14" max="14" width="6.7109375" style="51" customWidth="1"/>
    <col min="15" max="15" width="9.42578125" style="51" customWidth="1"/>
    <col min="16" max="16" width="9.28515625" style="51" customWidth="1"/>
    <col min="17" max="17" width="11.5703125" style="51" customWidth="1"/>
    <col min="18" max="18" width="6.28515625" style="51" customWidth="1"/>
    <col min="19" max="19" width="5.85546875" style="51" customWidth="1"/>
    <col min="20" max="20" width="7.140625" style="51" customWidth="1"/>
    <col min="21" max="21" width="7.42578125" style="51" customWidth="1"/>
    <col min="22" max="22" width="8.7109375" style="51" customWidth="1"/>
    <col min="23" max="23" width="12.7109375" style="51" customWidth="1"/>
    <col min="24" max="24" width="7.7109375" style="51" customWidth="1"/>
    <col min="25" max="25" width="8" style="51" customWidth="1"/>
    <col min="26" max="26" width="5.7109375" style="51" customWidth="1"/>
    <col min="27" max="27" width="6.5703125" style="51" customWidth="1"/>
    <col min="28" max="28" width="5.140625" style="51" customWidth="1"/>
    <col min="29" max="29" width="5.7109375" style="51" customWidth="1"/>
    <col min="30" max="33" width="5.42578125" style="51" customWidth="1"/>
    <col min="34" max="49" width="6.42578125" style="51" customWidth="1"/>
    <col min="50" max="50" width="7.42578125" style="51" customWidth="1"/>
    <col min="51" max="51" width="8.140625" style="51" customWidth="1"/>
    <col min="52" max="52" width="6.140625" style="51" customWidth="1"/>
    <col min="53" max="53" width="8" style="51" customWidth="1"/>
    <col min="54" max="54" width="7.85546875" style="51" customWidth="1"/>
    <col min="55" max="55" width="8" style="51" customWidth="1"/>
    <col min="56" max="56" width="8.85546875" style="51" customWidth="1"/>
    <col min="57" max="57" width="9.28515625" style="51" customWidth="1"/>
    <col min="58" max="58" width="6.7109375" style="51" customWidth="1"/>
    <col min="59" max="60" width="7.42578125" style="51" customWidth="1"/>
    <col min="61" max="61" width="9.28515625" style="51" customWidth="1"/>
    <col min="62" max="63" width="7.42578125" style="51" customWidth="1"/>
    <col min="64" max="67" width="5.42578125" style="51"/>
    <col min="68" max="68" width="6.7109375" style="51" customWidth="1"/>
    <col min="69" max="69" width="6.85546875" style="51" customWidth="1"/>
    <col min="70" max="74" width="5.42578125" style="51"/>
    <col min="75" max="75" width="7" style="51" customWidth="1"/>
    <col min="76" max="76" width="5.42578125" style="51"/>
    <col min="77" max="77" width="7.42578125" style="51" customWidth="1"/>
    <col min="78" max="79" width="6.7109375" style="51" customWidth="1"/>
    <col min="80" max="80" width="7" style="51" customWidth="1"/>
    <col min="81" max="82" width="5.42578125" style="51"/>
    <col min="83" max="83" width="7.7109375" style="51" customWidth="1"/>
    <col min="84" max="87" width="6.42578125" style="51" customWidth="1"/>
    <col min="88" max="88" width="7" style="51" customWidth="1"/>
    <col min="89" max="89" width="9" style="51" customWidth="1"/>
    <col min="90" max="91" width="5.42578125" style="51"/>
    <col min="92" max="93" width="8.28515625" style="51" customWidth="1"/>
    <col min="94" max="95" width="6.7109375" style="51" customWidth="1"/>
    <col min="96" max="96" width="7.7109375" style="51" customWidth="1"/>
    <col min="97" max="97" width="7.28515625" style="51" customWidth="1"/>
    <col min="98" max="98" width="7.42578125" style="51" customWidth="1"/>
    <col min="99" max="99" width="7.28515625" style="51" customWidth="1"/>
    <col min="100" max="100" width="7.42578125" style="51" customWidth="1"/>
    <col min="101" max="101" width="7.85546875" style="51" customWidth="1"/>
    <col min="102" max="102" width="8.7109375" style="51" customWidth="1"/>
    <col min="103" max="103" width="6.7109375" style="51" customWidth="1"/>
    <col min="104" max="104" width="6.42578125" style="51" customWidth="1"/>
    <col min="105" max="106" width="9" style="51" customWidth="1"/>
    <col min="107" max="107" width="9.5703125" style="51" customWidth="1"/>
    <col min="108" max="108" width="12.5703125" style="51" customWidth="1"/>
    <col min="109" max="109" width="9.140625" style="51" customWidth="1"/>
    <col min="110" max="110" width="11.5703125" style="51" customWidth="1"/>
    <col min="111" max="111" width="8.140625" style="51" customWidth="1"/>
    <col min="112" max="112" width="16.42578125" style="51" customWidth="1"/>
    <col min="113" max="16384" width="5.42578125" style="51"/>
  </cols>
  <sheetData>
    <row r="2" spans="1:112" ht="16.5" thickBot="1" x14ac:dyDescent="0.3"/>
    <row r="3" spans="1:112" ht="78.75" customHeight="1" x14ac:dyDescent="0.25">
      <c r="A3" s="52"/>
      <c r="B3" s="52"/>
      <c r="C3" s="138"/>
      <c r="D3" s="579" t="s">
        <v>179</v>
      </c>
      <c r="E3" s="562"/>
      <c r="F3" s="562"/>
      <c r="G3" s="580"/>
      <c r="H3" s="561" t="s">
        <v>178</v>
      </c>
      <c r="I3" s="562"/>
      <c r="J3" s="562"/>
      <c r="K3" s="580"/>
      <c r="L3" s="561" t="s">
        <v>177</v>
      </c>
      <c r="M3" s="562"/>
      <c r="N3" s="561" t="s">
        <v>176</v>
      </c>
      <c r="O3" s="562"/>
      <c r="P3" s="562"/>
      <c r="Q3" s="580"/>
      <c r="R3" s="561" t="s">
        <v>175</v>
      </c>
      <c r="S3" s="562"/>
      <c r="T3" s="561" t="s">
        <v>192</v>
      </c>
      <c r="U3" s="562"/>
      <c r="V3" s="562"/>
      <c r="W3" s="580"/>
      <c r="X3" s="561" t="s">
        <v>174</v>
      </c>
      <c r="Y3" s="562"/>
      <c r="Z3" s="561" t="s">
        <v>214</v>
      </c>
      <c r="AA3" s="562"/>
      <c r="AB3" s="561" t="s">
        <v>173</v>
      </c>
      <c r="AC3" s="589"/>
      <c r="AD3" s="559" t="s">
        <v>146</v>
      </c>
      <c r="AE3" s="560"/>
      <c r="AF3" s="560"/>
      <c r="AG3" s="560"/>
      <c r="AH3" s="560" t="s">
        <v>147</v>
      </c>
      <c r="AI3" s="560"/>
      <c r="AJ3" s="560"/>
      <c r="AK3" s="560"/>
      <c r="AL3" s="560" t="s">
        <v>172</v>
      </c>
      <c r="AM3" s="560"/>
      <c r="AN3" s="577"/>
      <c r="AO3" s="577"/>
      <c r="AP3" s="575" t="s">
        <v>148</v>
      </c>
      <c r="AQ3" s="576"/>
      <c r="AR3" s="576"/>
      <c r="AS3" s="559"/>
      <c r="AT3" s="577" t="s">
        <v>171</v>
      </c>
      <c r="AU3" s="576"/>
      <c r="AV3" s="576"/>
      <c r="AW3" s="559"/>
      <c r="AX3" s="577" t="s">
        <v>247</v>
      </c>
      <c r="AY3" s="576"/>
      <c r="AZ3" s="572" t="s">
        <v>457</v>
      </c>
      <c r="BA3" s="573"/>
      <c r="BB3" s="560" t="s">
        <v>150</v>
      </c>
      <c r="BC3" s="573"/>
      <c r="BD3" s="577" t="s">
        <v>240</v>
      </c>
      <c r="BE3" s="578"/>
      <c r="BF3" s="577" t="s">
        <v>239</v>
      </c>
      <c r="BG3" s="578"/>
      <c r="BH3" s="571" t="s">
        <v>242</v>
      </c>
      <c r="BI3" s="571"/>
      <c r="BJ3" s="571" t="s">
        <v>237</v>
      </c>
      <c r="BK3" s="571"/>
      <c r="BL3" s="567" t="s">
        <v>151</v>
      </c>
      <c r="BM3" s="567"/>
      <c r="BN3" s="567"/>
      <c r="BO3" s="568"/>
      <c r="BP3" s="568" t="s">
        <v>152</v>
      </c>
      <c r="BQ3" s="568"/>
      <c r="BR3" s="569" t="s">
        <v>153</v>
      </c>
      <c r="BS3" s="570"/>
      <c r="BT3" s="570"/>
      <c r="BU3" s="567"/>
      <c r="BV3" s="563" t="s">
        <v>244</v>
      </c>
      <c r="BW3" s="564"/>
      <c r="BX3" s="564"/>
      <c r="BY3" s="565"/>
      <c r="BZ3" s="564" t="s">
        <v>154</v>
      </c>
      <c r="CA3" s="564"/>
      <c r="CB3" s="563" t="s">
        <v>193</v>
      </c>
      <c r="CC3" s="564"/>
      <c r="CD3" s="564"/>
      <c r="CE3" s="565"/>
      <c r="CF3" s="564" t="s">
        <v>156</v>
      </c>
      <c r="CG3" s="564"/>
      <c r="CH3" s="564"/>
      <c r="CI3" s="565"/>
      <c r="CJ3" s="566" t="s">
        <v>157</v>
      </c>
      <c r="CK3" s="566"/>
      <c r="CL3" s="540" t="s">
        <v>338</v>
      </c>
      <c r="CM3" s="541"/>
      <c r="CN3" s="548" t="s">
        <v>158</v>
      </c>
      <c r="CO3" s="548"/>
      <c r="CP3" s="546" t="s">
        <v>159</v>
      </c>
      <c r="CQ3" s="547"/>
      <c r="CR3" s="547"/>
      <c r="CS3" s="546" t="s">
        <v>160</v>
      </c>
      <c r="CT3" s="547"/>
      <c r="CU3" s="546" t="s">
        <v>443</v>
      </c>
      <c r="CV3" s="547"/>
      <c r="CW3" s="540" t="s">
        <v>446</v>
      </c>
      <c r="CX3" s="574"/>
      <c r="CY3" s="546" t="s">
        <v>163</v>
      </c>
      <c r="CZ3" s="547"/>
      <c r="DA3" s="546" t="s">
        <v>164</v>
      </c>
      <c r="DB3" s="547"/>
      <c r="DC3" s="546" t="s">
        <v>165</v>
      </c>
      <c r="DD3" s="547"/>
      <c r="DE3" s="546" t="s">
        <v>217</v>
      </c>
      <c r="DF3" s="547"/>
      <c r="DG3" s="545" t="s">
        <v>166</v>
      </c>
      <c r="DH3" s="545"/>
    </row>
    <row r="4" spans="1:112" ht="31.5" customHeight="1" x14ac:dyDescent="0.25">
      <c r="A4" s="136" t="s">
        <v>4</v>
      </c>
      <c r="B4" s="53" t="s">
        <v>5</v>
      </c>
      <c r="C4" s="135" t="s">
        <v>6</v>
      </c>
      <c r="D4" s="581" t="s">
        <v>136</v>
      </c>
      <c r="E4" s="582"/>
      <c r="F4" s="582"/>
      <c r="G4" s="582"/>
      <c r="H4" s="582"/>
      <c r="I4" s="582"/>
      <c r="J4" s="582"/>
      <c r="K4" s="582"/>
      <c r="L4" s="582"/>
      <c r="M4" s="582"/>
      <c r="N4" s="582"/>
      <c r="O4" s="582"/>
      <c r="P4" s="582"/>
      <c r="Q4" s="582"/>
      <c r="R4" s="582"/>
      <c r="S4" s="582"/>
      <c r="T4" s="582"/>
      <c r="U4" s="582"/>
      <c r="V4" s="582"/>
      <c r="W4" s="582"/>
      <c r="X4" s="582"/>
      <c r="Y4" s="582"/>
      <c r="Z4" s="582"/>
      <c r="AA4" s="582"/>
      <c r="AB4" s="582"/>
      <c r="AC4" s="583"/>
      <c r="AD4" s="584" t="s">
        <v>137</v>
      </c>
      <c r="AE4" s="585"/>
      <c r="AF4" s="585"/>
      <c r="AG4" s="585"/>
      <c r="AH4" s="585"/>
      <c r="AI4" s="585"/>
      <c r="AJ4" s="585"/>
      <c r="AK4" s="585"/>
      <c r="AL4" s="585"/>
      <c r="AM4" s="585"/>
      <c r="AN4" s="586"/>
      <c r="AO4" s="586"/>
      <c r="AP4" s="587" t="s">
        <v>138</v>
      </c>
      <c r="AQ4" s="588"/>
      <c r="AR4" s="588"/>
      <c r="AS4" s="588"/>
      <c r="AT4" s="588"/>
      <c r="AU4" s="588"/>
      <c r="AV4" s="588"/>
      <c r="AW4" s="588"/>
      <c r="AX4" s="588"/>
      <c r="AY4" s="588"/>
      <c r="AZ4" s="555" t="s">
        <v>139</v>
      </c>
      <c r="BA4" s="556"/>
      <c r="BB4" s="556"/>
      <c r="BC4" s="556"/>
      <c r="BD4" s="556"/>
      <c r="BE4" s="556"/>
      <c r="BF4" s="556"/>
      <c r="BG4" s="556"/>
      <c r="BH4" s="474"/>
      <c r="BI4" s="474"/>
      <c r="BJ4" s="474"/>
      <c r="BK4" s="474"/>
      <c r="BL4" s="555" t="s">
        <v>140</v>
      </c>
      <c r="BM4" s="556"/>
      <c r="BN4" s="556"/>
      <c r="BO4" s="556"/>
      <c r="BP4" s="556"/>
      <c r="BQ4" s="556"/>
      <c r="BR4" s="556"/>
      <c r="BS4" s="556"/>
      <c r="BT4" s="556"/>
      <c r="BU4" s="556"/>
      <c r="BV4" s="557" t="s">
        <v>141</v>
      </c>
      <c r="BW4" s="557"/>
      <c r="BX4" s="557"/>
      <c r="BY4" s="557"/>
      <c r="BZ4" s="557"/>
      <c r="CA4" s="557"/>
      <c r="CB4" s="543" t="s">
        <v>142</v>
      </c>
      <c r="CC4" s="558"/>
      <c r="CD4" s="558"/>
      <c r="CE4" s="558"/>
      <c r="CF4" s="558"/>
      <c r="CG4" s="558"/>
      <c r="CH4" s="558"/>
      <c r="CI4" s="558"/>
      <c r="CJ4" s="558"/>
      <c r="CK4" s="558"/>
      <c r="CL4" s="543" t="s">
        <v>337</v>
      </c>
      <c r="CM4" s="544"/>
      <c r="CN4" s="557" t="s">
        <v>143</v>
      </c>
      <c r="CO4" s="557"/>
      <c r="CP4" s="557"/>
      <c r="CQ4" s="557"/>
      <c r="CR4" s="557"/>
      <c r="CS4" s="557"/>
      <c r="CT4" s="557"/>
      <c r="CU4" s="398"/>
      <c r="CV4" s="398"/>
      <c r="CW4" s="543" t="s">
        <v>144</v>
      </c>
      <c r="CX4" s="558"/>
      <c r="CY4" s="558"/>
      <c r="CZ4" s="558"/>
      <c r="DA4" s="558"/>
      <c r="DB4" s="558"/>
      <c r="DC4" s="558"/>
      <c r="DD4" s="558"/>
      <c r="DE4" s="558"/>
      <c r="DF4" s="558"/>
      <c r="DG4" s="554" t="s">
        <v>145</v>
      </c>
      <c r="DH4" s="554"/>
    </row>
    <row r="5" spans="1:112" ht="119.25" customHeight="1" x14ac:dyDescent="0.25">
      <c r="A5" s="137" t="s">
        <v>7</v>
      </c>
      <c r="B5" s="137" t="s">
        <v>8</v>
      </c>
      <c r="C5" s="71" t="s">
        <v>9</v>
      </c>
      <c r="D5" s="211" t="s">
        <v>440</v>
      </c>
      <c r="E5" s="210" t="s">
        <v>441</v>
      </c>
      <c r="F5" s="210" t="s">
        <v>353</v>
      </c>
      <c r="G5" s="210" t="s">
        <v>442</v>
      </c>
      <c r="H5" s="212" t="s">
        <v>436</v>
      </c>
      <c r="I5" s="212" t="s">
        <v>437</v>
      </c>
      <c r="J5" s="212" t="s">
        <v>438</v>
      </c>
      <c r="K5" s="212" t="s">
        <v>439</v>
      </c>
      <c r="L5" s="168" t="s">
        <v>434</v>
      </c>
      <c r="M5" s="168" t="s">
        <v>435</v>
      </c>
      <c r="N5" s="213" t="s">
        <v>430</v>
      </c>
      <c r="O5" s="213" t="s">
        <v>431</v>
      </c>
      <c r="P5" s="213" t="s">
        <v>432</v>
      </c>
      <c r="Q5" s="213" t="s">
        <v>433</v>
      </c>
      <c r="R5" s="404" t="s">
        <v>428</v>
      </c>
      <c r="S5" s="404" t="s">
        <v>429</v>
      </c>
      <c r="T5" s="214" t="s">
        <v>424</v>
      </c>
      <c r="U5" s="214" t="s">
        <v>425</v>
      </c>
      <c r="V5" s="214" t="s">
        <v>426</v>
      </c>
      <c r="W5" s="214" t="s">
        <v>427</v>
      </c>
      <c r="X5" s="200" t="s">
        <v>422</v>
      </c>
      <c r="Y5" s="200" t="s">
        <v>423</v>
      </c>
      <c r="Z5" s="200" t="s">
        <v>345</v>
      </c>
      <c r="AA5" s="200" t="s">
        <v>346</v>
      </c>
      <c r="AB5" s="215" t="s">
        <v>347</v>
      </c>
      <c r="AC5" s="215" t="s">
        <v>348</v>
      </c>
      <c r="AD5" s="181" t="s">
        <v>349</v>
      </c>
      <c r="AE5" s="168" t="s">
        <v>350</v>
      </c>
      <c r="AF5" s="168" t="s">
        <v>351</v>
      </c>
      <c r="AG5" s="168" t="s">
        <v>352</v>
      </c>
      <c r="AH5" s="182" t="s">
        <v>353</v>
      </c>
      <c r="AI5" s="182" t="s">
        <v>354</v>
      </c>
      <c r="AJ5" s="182" t="s">
        <v>355</v>
      </c>
      <c r="AK5" s="182" t="s">
        <v>356</v>
      </c>
      <c r="AL5" s="183" t="s">
        <v>357</v>
      </c>
      <c r="AM5" s="183" t="s">
        <v>358</v>
      </c>
      <c r="AN5" s="183" t="s">
        <v>359</v>
      </c>
      <c r="AO5" s="183" t="s">
        <v>360</v>
      </c>
      <c r="AP5" s="184" t="s">
        <v>361</v>
      </c>
      <c r="AQ5" s="185" t="s">
        <v>362</v>
      </c>
      <c r="AR5" s="185" t="s">
        <v>363</v>
      </c>
      <c r="AS5" s="185" t="s">
        <v>364</v>
      </c>
      <c r="AT5" s="186" t="s">
        <v>365</v>
      </c>
      <c r="AU5" s="186" t="s">
        <v>366</v>
      </c>
      <c r="AV5" s="186" t="s">
        <v>367</v>
      </c>
      <c r="AW5" s="186" t="s">
        <v>368</v>
      </c>
      <c r="AX5" s="187" t="s">
        <v>369</v>
      </c>
      <c r="AY5" s="187" t="s">
        <v>370</v>
      </c>
      <c r="AZ5" s="405" t="s">
        <v>456</v>
      </c>
      <c r="BA5" s="214" t="s">
        <v>371</v>
      </c>
      <c r="BB5" s="216" t="s">
        <v>372</v>
      </c>
      <c r="BC5" s="216" t="s">
        <v>373</v>
      </c>
      <c r="BD5" s="406" t="s">
        <v>374</v>
      </c>
      <c r="BE5" s="406" t="s">
        <v>375</v>
      </c>
      <c r="BF5" s="407" t="s">
        <v>239</v>
      </c>
      <c r="BG5" s="407" t="s">
        <v>376</v>
      </c>
      <c r="BH5" s="491" t="s">
        <v>458</v>
      </c>
      <c r="BI5" s="491" t="s">
        <v>459</v>
      </c>
      <c r="BJ5" s="492" t="s">
        <v>460</v>
      </c>
      <c r="BK5" s="492" t="s">
        <v>461</v>
      </c>
      <c r="BL5" s="408" t="s">
        <v>377</v>
      </c>
      <c r="BM5" s="216" t="s">
        <v>378</v>
      </c>
      <c r="BN5" s="216" t="s">
        <v>379</v>
      </c>
      <c r="BO5" s="216" t="s">
        <v>380</v>
      </c>
      <c r="BP5" s="214" t="s">
        <v>381</v>
      </c>
      <c r="BQ5" s="214" t="s">
        <v>382</v>
      </c>
      <c r="BR5" s="210" t="s">
        <v>383</v>
      </c>
      <c r="BS5" s="210" t="s">
        <v>384</v>
      </c>
      <c r="BT5" s="210" t="s">
        <v>385</v>
      </c>
      <c r="BU5" s="210" t="s">
        <v>386</v>
      </c>
      <c r="BV5" s="409" t="s">
        <v>387</v>
      </c>
      <c r="BW5" s="217" t="s">
        <v>388</v>
      </c>
      <c r="BX5" s="217" t="s">
        <v>389</v>
      </c>
      <c r="BY5" s="217" t="s">
        <v>390</v>
      </c>
      <c r="BZ5" s="216" t="s">
        <v>391</v>
      </c>
      <c r="CA5" s="216" t="s">
        <v>392</v>
      </c>
      <c r="CB5" s="214" t="s">
        <v>393</v>
      </c>
      <c r="CC5" s="214" t="s">
        <v>394</v>
      </c>
      <c r="CD5" s="214" t="s">
        <v>395</v>
      </c>
      <c r="CE5" s="214" t="s">
        <v>396</v>
      </c>
      <c r="CF5" s="218" t="s">
        <v>397</v>
      </c>
      <c r="CG5" s="218" t="s">
        <v>399</v>
      </c>
      <c r="CH5" s="218" t="s">
        <v>398</v>
      </c>
      <c r="CI5" s="218" t="s">
        <v>400</v>
      </c>
      <c r="CJ5" s="182" t="s">
        <v>401</v>
      </c>
      <c r="CK5" s="388" t="s">
        <v>402</v>
      </c>
      <c r="CL5" s="395" t="s">
        <v>339</v>
      </c>
      <c r="CM5" s="396" t="s">
        <v>340</v>
      </c>
      <c r="CN5" s="410" t="s">
        <v>403</v>
      </c>
      <c r="CO5" s="411" t="s">
        <v>404</v>
      </c>
      <c r="CP5" s="219" t="s">
        <v>405</v>
      </c>
      <c r="CQ5" s="219" t="s">
        <v>406</v>
      </c>
      <c r="CR5" s="219" t="s">
        <v>407</v>
      </c>
      <c r="CS5" s="412" t="s">
        <v>408</v>
      </c>
      <c r="CT5" s="412" t="s">
        <v>409</v>
      </c>
      <c r="CU5" s="215" t="s">
        <v>408</v>
      </c>
      <c r="CV5" s="215" t="s">
        <v>409</v>
      </c>
      <c r="CW5" s="217" t="s">
        <v>410</v>
      </c>
      <c r="CX5" s="217" t="s">
        <v>411</v>
      </c>
      <c r="CY5" s="182" t="s">
        <v>412</v>
      </c>
      <c r="CZ5" s="182" t="s">
        <v>413</v>
      </c>
      <c r="DA5" s="215" t="s">
        <v>414</v>
      </c>
      <c r="DB5" s="215" t="s">
        <v>415</v>
      </c>
      <c r="DC5" s="406" t="s">
        <v>416</v>
      </c>
      <c r="DD5" s="406" t="s">
        <v>417</v>
      </c>
      <c r="DE5" s="200" t="s">
        <v>418</v>
      </c>
      <c r="DF5" s="413" t="s">
        <v>419</v>
      </c>
      <c r="DG5" s="405" t="s">
        <v>420</v>
      </c>
      <c r="DH5" s="214" t="s">
        <v>421</v>
      </c>
    </row>
    <row r="6" spans="1:112" ht="42.75" hidden="1" customHeight="1" x14ac:dyDescent="0.25">
      <c r="A6" s="121"/>
      <c r="B6" s="121" t="s">
        <v>21</v>
      </c>
      <c r="C6" s="153"/>
      <c r="D6" s="139"/>
      <c r="E6" s="137"/>
      <c r="F6" s="137"/>
      <c r="G6" s="137"/>
      <c r="H6" s="137"/>
      <c r="I6" s="137"/>
      <c r="J6" s="137"/>
      <c r="K6" s="137"/>
      <c r="L6" s="137"/>
      <c r="M6" s="137"/>
      <c r="N6" s="137"/>
      <c r="O6" s="137"/>
      <c r="P6" s="137"/>
      <c r="Q6" s="137"/>
      <c r="R6" s="137"/>
      <c r="S6" s="137"/>
      <c r="T6" s="137"/>
      <c r="U6" s="137"/>
      <c r="V6" s="137"/>
      <c r="W6" s="137"/>
      <c r="X6" s="137"/>
      <c r="Y6" s="137"/>
      <c r="Z6" s="137"/>
      <c r="AA6" s="137"/>
      <c r="AB6" s="137"/>
      <c r="AC6" s="140"/>
      <c r="AD6" s="144"/>
      <c r="AE6" s="85"/>
      <c r="AF6" s="85"/>
      <c r="AG6" s="85"/>
      <c r="AH6" s="85"/>
      <c r="AI6" s="85"/>
      <c r="AJ6" s="86"/>
      <c r="AK6" s="86"/>
      <c r="AL6" s="85"/>
      <c r="AM6" s="85"/>
      <c r="AN6" s="85"/>
      <c r="AO6" s="85"/>
      <c r="AP6" s="148"/>
      <c r="AQ6" s="68"/>
      <c r="AR6" s="68"/>
      <c r="AS6" s="68"/>
      <c r="AT6" s="68"/>
      <c r="AU6" s="68"/>
      <c r="AV6" s="68"/>
      <c r="AW6" s="68"/>
      <c r="AX6" s="68"/>
      <c r="AY6" s="68"/>
      <c r="AZ6" s="90"/>
      <c r="BA6" s="91"/>
      <c r="BB6" s="174"/>
      <c r="BC6" s="174"/>
      <c r="BD6" s="174"/>
      <c r="BE6" s="174"/>
      <c r="BF6" s="174"/>
      <c r="BG6" s="174"/>
      <c r="BH6" s="484"/>
      <c r="BI6" s="484"/>
      <c r="BJ6" s="484"/>
      <c r="BK6" s="484"/>
      <c r="BL6" s="175"/>
      <c r="BM6" s="176"/>
      <c r="BN6" s="176"/>
      <c r="BO6" s="176"/>
      <c r="BP6" s="177"/>
      <c r="BQ6" s="177"/>
      <c r="BR6" s="177"/>
      <c r="BS6" s="177"/>
      <c r="BT6" s="178"/>
      <c r="BU6" s="178"/>
      <c r="BV6" s="167"/>
      <c r="BW6" s="166"/>
      <c r="BX6" s="166"/>
      <c r="BY6" s="166"/>
      <c r="BZ6" s="166"/>
      <c r="CA6" s="166"/>
      <c r="CB6" s="165"/>
      <c r="CC6" s="166"/>
      <c r="CD6" s="166"/>
      <c r="CE6" s="166"/>
      <c r="CF6" s="166"/>
      <c r="CG6" s="166"/>
      <c r="CH6" s="166"/>
      <c r="CI6" s="166"/>
      <c r="CJ6" s="166"/>
      <c r="CK6" s="389"/>
      <c r="CL6" s="165"/>
      <c r="CM6" s="392"/>
      <c r="CN6" s="167"/>
      <c r="CO6" s="166"/>
      <c r="CP6" s="73"/>
      <c r="CQ6" s="73"/>
      <c r="CR6" s="73"/>
      <c r="CS6" s="73"/>
      <c r="CT6" s="73"/>
      <c r="CU6" s="73"/>
      <c r="CV6" s="73"/>
      <c r="CW6" s="78"/>
      <c r="CX6" s="73"/>
      <c r="CY6" s="73"/>
      <c r="CZ6" s="73"/>
      <c r="DA6" s="73"/>
      <c r="DB6" s="73"/>
      <c r="DC6" s="73"/>
      <c r="DD6" s="73"/>
      <c r="DE6" s="73"/>
      <c r="DF6" s="77"/>
      <c r="DG6" s="78"/>
      <c r="DH6" s="73"/>
    </row>
    <row r="7" spans="1:112" ht="141.75" x14ac:dyDescent="0.25">
      <c r="A7" s="28">
        <v>1</v>
      </c>
      <c r="B7" s="201" t="s">
        <v>222</v>
      </c>
      <c r="C7" s="202" t="s">
        <v>136</v>
      </c>
      <c r="D7" s="147">
        <v>1</v>
      </c>
      <c r="E7" s="67">
        <v>1</v>
      </c>
      <c r="F7" s="67">
        <v>1</v>
      </c>
      <c r="G7" s="67">
        <v>1</v>
      </c>
      <c r="H7" s="66">
        <v>1</v>
      </c>
      <c r="I7" s="66">
        <v>1</v>
      </c>
      <c r="J7" s="66">
        <v>1</v>
      </c>
      <c r="K7" s="66">
        <v>1</v>
      </c>
      <c r="L7" s="75">
        <v>1</v>
      </c>
      <c r="M7" s="75">
        <v>1</v>
      </c>
      <c r="N7" s="74">
        <v>1</v>
      </c>
      <c r="O7" s="74">
        <v>1</v>
      </c>
      <c r="P7" s="74">
        <v>1</v>
      </c>
      <c r="Q7" s="74">
        <v>1</v>
      </c>
      <c r="R7" s="172">
        <v>1</v>
      </c>
      <c r="S7" s="172">
        <v>1</v>
      </c>
      <c r="T7" s="173">
        <v>1</v>
      </c>
      <c r="U7" s="173">
        <v>1</v>
      </c>
      <c r="V7" s="173">
        <v>1</v>
      </c>
      <c r="W7" s="173">
        <v>1</v>
      </c>
      <c r="X7" s="76">
        <v>1</v>
      </c>
      <c r="Y7" s="76">
        <v>1</v>
      </c>
      <c r="Z7" s="76">
        <v>1</v>
      </c>
      <c r="AA7" s="200">
        <v>1</v>
      </c>
      <c r="AB7" s="64">
        <v>1</v>
      </c>
      <c r="AC7" s="64">
        <v>1</v>
      </c>
      <c r="AD7" s="145"/>
      <c r="AE7" s="80"/>
      <c r="AF7" s="80"/>
      <c r="AG7" s="80"/>
      <c r="AH7" s="56"/>
      <c r="AI7" s="56"/>
      <c r="AJ7" s="84"/>
      <c r="AK7" s="84"/>
      <c r="AL7" s="56"/>
      <c r="AM7" s="56"/>
      <c r="AN7" s="56"/>
      <c r="AO7" s="56"/>
      <c r="AP7" s="87"/>
      <c r="AQ7" s="81"/>
      <c r="AR7" s="81"/>
      <c r="AS7" s="81"/>
      <c r="AT7" s="81"/>
      <c r="AU7" s="81"/>
      <c r="AV7" s="81"/>
      <c r="AW7" s="81"/>
      <c r="AX7" s="81"/>
      <c r="AY7" s="81"/>
      <c r="AZ7" s="92"/>
      <c r="BA7" s="54"/>
      <c r="BB7" s="179"/>
      <c r="BC7" s="179"/>
      <c r="BD7" s="179"/>
      <c r="BE7" s="179"/>
      <c r="BF7" s="179"/>
      <c r="BG7" s="179"/>
      <c r="BH7" s="485"/>
      <c r="BI7" s="485"/>
      <c r="BJ7" s="485"/>
      <c r="BK7" s="485"/>
      <c r="BL7" s="162"/>
      <c r="BM7" s="163"/>
      <c r="BN7" s="163"/>
      <c r="BO7" s="163"/>
      <c r="BP7" s="163"/>
      <c r="BQ7" s="163"/>
      <c r="BR7" s="163"/>
      <c r="BS7" s="163"/>
      <c r="BT7" s="164"/>
      <c r="BU7" s="164"/>
      <c r="BV7" s="167"/>
      <c r="BW7" s="166"/>
      <c r="BX7" s="166"/>
      <c r="BY7" s="166"/>
      <c r="BZ7" s="166"/>
      <c r="CA7" s="166"/>
      <c r="CB7" s="165"/>
      <c r="CC7" s="166"/>
      <c r="CD7" s="166"/>
      <c r="CE7" s="166"/>
      <c r="CF7" s="166"/>
      <c r="CG7" s="166"/>
      <c r="CH7" s="166"/>
      <c r="CI7" s="166"/>
      <c r="CJ7" s="166"/>
      <c r="CK7" s="389"/>
      <c r="CL7" s="165"/>
      <c r="CM7" s="392"/>
      <c r="CN7" s="167"/>
      <c r="CO7" s="166"/>
      <c r="CP7" s="73"/>
      <c r="CQ7" s="73"/>
      <c r="CR7" s="73"/>
      <c r="CS7" s="73"/>
      <c r="CT7" s="73"/>
      <c r="CU7" s="73"/>
      <c r="CV7" s="73"/>
      <c r="CW7" s="78"/>
      <c r="CX7" s="73"/>
      <c r="CY7" s="73"/>
      <c r="CZ7" s="73"/>
      <c r="DA7" s="73"/>
      <c r="DB7" s="73"/>
      <c r="DC7" s="73"/>
      <c r="DD7" s="73"/>
      <c r="DE7" s="73"/>
      <c r="DF7" s="77"/>
      <c r="DG7" s="78"/>
      <c r="DH7" s="73"/>
    </row>
    <row r="8" spans="1:112" ht="189" x14ac:dyDescent="0.25">
      <c r="A8" s="28">
        <v>2</v>
      </c>
      <c r="B8" s="201" t="s">
        <v>223</v>
      </c>
      <c r="C8" s="203" t="s">
        <v>137</v>
      </c>
      <c r="D8" s="151"/>
      <c r="E8" s="54"/>
      <c r="F8" s="54"/>
      <c r="G8" s="54"/>
      <c r="H8" s="54"/>
      <c r="I8" s="54"/>
      <c r="J8" s="54"/>
      <c r="K8" s="54"/>
      <c r="L8" s="54"/>
      <c r="M8" s="54"/>
      <c r="N8" s="54"/>
      <c r="O8" s="54"/>
      <c r="P8" s="54"/>
      <c r="Q8" s="54"/>
      <c r="R8" s="54"/>
      <c r="S8" s="54"/>
      <c r="T8" s="54"/>
      <c r="U8" s="54"/>
      <c r="V8" s="54"/>
      <c r="W8" s="54"/>
      <c r="X8" s="54"/>
      <c r="Y8" s="54"/>
      <c r="Z8" s="54"/>
      <c r="AA8" s="54"/>
      <c r="AB8" s="54"/>
      <c r="AC8" s="141"/>
      <c r="AD8" s="181">
        <v>1</v>
      </c>
      <c r="AE8" s="168">
        <v>1</v>
      </c>
      <c r="AF8" s="168">
        <v>1</v>
      </c>
      <c r="AG8" s="168">
        <v>1</v>
      </c>
      <c r="AH8" s="182">
        <v>1</v>
      </c>
      <c r="AI8" s="182">
        <v>1</v>
      </c>
      <c r="AJ8" s="182">
        <v>1</v>
      </c>
      <c r="AK8" s="182">
        <v>1</v>
      </c>
      <c r="AL8" s="183">
        <v>1</v>
      </c>
      <c r="AM8" s="183">
        <v>1</v>
      </c>
      <c r="AN8" s="183">
        <v>1</v>
      </c>
      <c r="AO8" s="183">
        <v>1</v>
      </c>
      <c r="AP8" s="87"/>
      <c r="AQ8" s="81"/>
      <c r="AR8" s="81"/>
      <c r="AS8" s="81"/>
      <c r="AT8" s="81"/>
      <c r="AU8" s="81"/>
      <c r="AV8" s="81"/>
      <c r="AW8" s="81"/>
      <c r="AX8" s="81"/>
      <c r="AY8" s="81"/>
      <c r="AZ8" s="88"/>
      <c r="BA8" s="57"/>
      <c r="BB8" s="179"/>
      <c r="BC8" s="179"/>
      <c r="BD8" s="179"/>
      <c r="BE8" s="179"/>
      <c r="BF8" s="179"/>
      <c r="BG8" s="179"/>
      <c r="BH8" s="485"/>
      <c r="BI8" s="485"/>
      <c r="BJ8" s="485"/>
      <c r="BK8" s="485"/>
      <c r="BL8" s="161"/>
      <c r="BM8" s="158"/>
      <c r="BN8" s="158"/>
      <c r="BO8" s="158"/>
      <c r="BP8" s="158"/>
      <c r="BQ8" s="158"/>
      <c r="BR8" s="158"/>
      <c r="BS8" s="158"/>
      <c r="BT8" s="159"/>
      <c r="BU8" s="159"/>
      <c r="BV8" s="167"/>
      <c r="BW8" s="166"/>
      <c r="BX8" s="166"/>
      <c r="BY8" s="166"/>
      <c r="BZ8" s="166"/>
      <c r="CA8" s="166"/>
      <c r="CB8" s="165"/>
      <c r="CC8" s="166"/>
      <c r="CD8" s="166"/>
      <c r="CE8" s="166"/>
      <c r="CF8" s="166"/>
      <c r="CG8" s="166"/>
      <c r="CH8" s="166"/>
      <c r="CI8" s="166"/>
      <c r="CJ8" s="166"/>
      <c r="CK8" s="389"/>
      <c r="CL8" s="165"/>
      <c r="CM8" s="392"/>
      <c r="CN8" s="167"/>
      <c r="CO8" s="166"/>
      <c r="CP8" s="73"/>
      <c r="CQ8" s="73"/>
      <c r="CR8" s="73"/>
      <c r="CS8" s="73"/>
      <c r="CT8" s="73"/>
      <c r="CU8" s="73"/>
      <c r="CV8" s="73"/>
      <c r="CW8" s="78"/>
      <c r="CX8" s="73"/>
      <c r="CY8" s="73"/>
      <c r="CZ8" s="73"/>
      <c r="DA8" s="73"/>
      <c r="DB8" s="73"/>
      <c r="DC8" s="73"/>
      <c r="DD8" s="73"/>
      <c r="DE8" s="73"/>
      <c r="DF8" s="77"/>
      <c r="DG8" s="78"/>
      <c r="DH8" s="73"/>
    </row>
    <row r="9" spans="1:112" ht="204.75" x14ac:dyDescent="0.25">
      <c r="A9" s="28">
        <v>3</v>
      </c>
      <c r="B9" s="201" t="s">
        <v>224</v>
      </c>
      <c r="C9" s="155" t="s">
        <v>225</v>
      </c>
      <c r="D9" s="151"/>
      <c r="E9" s="54"/>
      <c r="F9" s="54"/>
      <c r="G9" s="54"/>
      <c r="H9" s="54"/>
      <c r="I9" s="54"/>
      <c r="J9" s="54"/>
      <c r="K9" s="54"/>
      <c r="L9" s="54"/>
      <c r="M9" s="54"/>
      <c r="N9" s="54"/>
      <c r="O9" s="54"/>
      <c r="P9" s="54"/>
      <c r="Q9" s="54"/>
      <c r="R9" s="54"/>
      <c r="S9" s="54"/>
      <c r="T9" s="54"/>
      <c r="U9" s="54"/>
      <c r="V9" s="54"/>
      <c r="W9" s="54"/>
      <c r="X9" s="54"/>
      <c r="Y9" s="54"/>
      <c r="Z9" s="54"/>
      <c r="AA9" s="54"/>
      <c r="AB9" s="54"/>
      <c r="AC9" s="141"/>
      <c r="AD9" s="146"/>
      <c r="AE9" s="134"/>
      <c r="AF9" s="134"/>
      <c r="AG9" s="134"/>
      <c r="AH9" s="55"/>
      <c r="AI9" s="58"/>
      <c r="AJ9" s="70"/>
      <c r="AK9" s="70"/>
      <c r="AL9" s="58"/>
      <c r="AM9" s="58"/>
      <c r="AN9" s="58"/>
      <c r="AO9" s="58"/>
      <c r="AP9" s="184">
        <v>1</v>
      </c>
      <c r="AQ9" s="185">
        <v>1</v>
      </c>
      <c r="AR9" s="185">
        <v>1</v>
      </c>
      <c r="AS9" s="185">
        <v>1</v>
      </c>
      <c r="AT9" s="186">
        <v>1</v>
      </c>
      <c r="AU9" s="186">
        <v>1</v>
      </c>
      <c r="AV9" s="186">
        <v>1</v>
      </c>
      <c r="AW9" s="186">
        <v>1</v>
      </c>
      <c r="AX9" s="187">
        <v>1</v>
      </c>
      <c r="AY9" s="187">
        <v>1</v>
      </c>
      <c r="AZ9" s="88"/>
      <c r="BA9" s="57"/>
      <c r="BB9" s="179"/>
      <c r="BC9" s="179"/>
      <c r="BD9" s="179"/>
      <c r="BE9" s="179"/>
      <c r="BF9" s="179"/>
      <c r="BG9" s="179"/>
      <c r="BH9" s="485"/>
      <c r="BI9" s="485"/>
      <c r="BJ9" s="485"/>
      <c r="BK9" s="485"/>
      <c r="BL9" s="180"/>
      <c r="BM9" s="160"/>
      <c r="BN9" s="160"/>
      <c r="BO9" s="160"/>
      <c r="BP9" s="158"/>
      <c r="BQ9" s="158"/>
      <c r="BR9" s="158"/>
      <c r="BS9" s="158"/>
      <c r="BT9" s="159"/>
      <c r="BU9" s="159"/>
      <c r="BV9" s="167"/>
      <c r="BW9" s="166"/>
      <c r="BX9" s="166"/>
      <c r="BY9" s="166"/>
      <c r="BZ9" s="166"/>
      <c r="CA9" s="166"/>
      <c r="CB9" s="165"/>
      <c r="CC9" s="166"/>
      <c r="CD9" s="166"/>
      <c r="CE9" s="166"/>
      <c r="CF9" s="166"/>
      <c r="CG9" s="166"/>
      <c r="CH9" s="166"/>
      <c r="CI9" s="166"/>
      <c r="CJ9" s="166"/>
      <c r="CK9" s="389"/>
      <c r="CL9" s="165"/>
      <c r="CM9" s="392"/>
      <c r="CN9" s="167"/>
      <c r="CO9" s="166"/>
      <c r="CP9" s="73"/>
      <c r="CQ9" s="73"/>
      <c r="CR9" s="73"/>
      <c r="CS9" s="73"/>
      <c r="CT9" s="73"/>
      <c r="CU9" s="73"/>
      <c r="CV9" s="73"/>
      <c r="CW9" s="78"/>
      <c r="CX9" s="73"/>
      <c r="CY9" s="73"/>
      <c r="CZ9" s="73"/>
      <c r="DA9" s="73"/>
      <c r="DB9" s="73"/>
      <c r="DC9" s="73"/>
      <c r="DD9" s="73"/>
      <c r="DE9" s="73"/>
      <c r="DF9" s="77"/>
      <c r="DG9" s="78"/>
      <c r="DH9" s="73"/>
    </row>
    <row r="10" spans="1:112" ht="220.5" x14ac:dyDescent="0.25">
      <c r="A10" s="28">
        <v>4</v>
      </c>
      <c r="B10" s="201" t="s">
        <v>226</v>
      </c>
      <c r="C10" s="156" t="s">
        <v>139</v>
      </c>
      <c r="D10" s="152"/>
      <c r="E10" s="59"/>
      <c r="F10" s="59"/>
      <c r="G10" s="59"/>
      <c r="H10" s="59"/>
      <c r="I10" s="59"/>
      <c r="J10" s="59"/>
      <c r="K10" s="59"/>
      <c r="L10" s="59"/>
      <c r="M10" s="59"/>
      <c r="N10" s="59"/>
      <c r="O10" s="59"/>
      <c r="P10" s="59"/>
      <c r="Q10" s="59"/>
      <c r="R10" s="59"/>
      <c r="S10" s="59"/>
      <c r="T10" s="59"/>
      <c r="U10" s="59"/>
      <c r="V10" s="59"/>
      <c r="W10" s="59"/>
      <c r="X10" s="59"/>
      <c r="Y10" s="59"/>
      <c r="Z10" s="59"/>
      <c r="AA10" s="59"/>
      <c r="AB10" s="59"/>
      <c r="AC10" s="143"/>
      <c r="AD10" s="145"/>
      <c r="AE10" s="80"/>
      <c r="AF10" s="80"/>
      <c r="AG10" s="80"/>
      <c r="AH10" s="80"/>
      <c r="AI10" s="80"/>
      <c r="AJ10" s="83"/>
      <c r="AK10" s="83"/>
      <c r="AL10" s="56"/>
      <c r="AM10" s="56"/>
      <c r="AN10" s="56"/>
      <c r="AO10" s="56"/>
      <c r="AP10" s="87"/>
      <c r="AQ10" s="81"/>
      <c r="AR10" s="81"/>
      <c r="AS10" s="81"/>
      <c r="AT10" s="81"/>
      <c r="AU10" s="81"/>
      <c r="AV10" s="81"/>
      <c r="AW10" s="81"/>
      <c r="AX10" s="81"/>
      <c r="AY10" s="81"/>
      <c r="AZ10" s="188">
        <v>1</v>
      </c>
      <c r="BA10" s="173">
        <v>1</v>
      </c>
      <c r="BB10" s="189">
        <v>1</v>
      </c>
      <c r="BC10" s="189">
        <v>1</v>
      </c>
      <c r="BD10" s="190">
        <v>1</v>
      </c>
      <c r="BE10" s="190">
        <v>1</v>
      </c>
      <c r="BF10" s="170">
        <v>1</v>
      </c>
      <c r="BG10" s="170">
        <v>1</v>
      </c>
      <c r="BH10" s="486"/>
      <c r="BI10" s="486"/>
      <c r="BJ10" s="486"/>
      <c r="BK10" s="486"/>
      <c r="BL10" s="150"/>
      <c r="BM10" s="61"/>
      <c r="BN10" s="61"/>
      <c r="BO10" s="61"/>
      <c r="BP10" s="58"/>
      <c r="BQ10" s="58"/>
      <c r="BR10" s="55"/>
      <c r="BS10" s="55"/>
      <c r="BT10" s="69"/>
      <c r="BU10" s="69"/>
      <c r="BV10" s="196"/>
      <c r="BW10" s="73"/>
      <c r="BX10" s="73"/>
      <c r="BY10" s="73"/>
      <c r="BZ10" s="73"/>
      <c r="CA10" s="73"/>
      <c r="CB10" s="78"/>
      <c r="CC10" s="73"/>
      <c r="CD10" s="73"/>
      <c r="CE10" s="73"/>
      <c r="CF10" s="73"/>
      <c r="CG10" s="73"/>
      <c r="CH10" s="73"/>
      <c r="CI10" s="73"/>
      <c r="CJ10" s="73"/>
      <c r="CK10" s="77"/>
      <c r="CL10" s="78"/>
      <c r="CM10" s="79"/>
      <c r="CN10" s="196"/>
      <c r="CO10" s="73"/>
      <c r="CP10" s="73"/>
      <c r="CQ10" s="73"/>
      <c r="CR10" s="73"/>
      <c r="CS10" s="73"/>
      <c r="CT10" s="73"/>
      <c r="CU10" s="73"/>
      <c r="CV10" s="73"/>
      <c r="CW10" s="78"/>
      <c r="CX10" s="73"/>
      <c r="CY10" s="73"/>
      <c r="CZ10" s="73"/>
      <c r="DA10" s="73"/>
      <c r="DB10" s="73"/>
      <c r="DC10" s="73"/>
      <c r="DD10" s="73"/>
      <c r="DE10" s="73"/>
      <c r="DF10" s="77"/>
      <c r="DG10" s="78"/>
      <c r="DH10" s="73"/>
    </row>
    <row r="11" spans="1:112" ht="189" x14ac:dyDescent="0.25">
      <c r="A11" s="28">
        <v>5</v>
      </c>
      <c r="B11" s="201" t="s">
        <v>227</v>
      </c>
      <c r="C11" s="156" t="s">
        <v>140</v>
      </c>
      <c r="D11" s="152"/>
      <c r="E11" s="59"/>
      <c r="F11" s="59"/>
      <c r="G11" s="59"/>
      <c r="H11" s="59"/>
      <c r="I11" s="59"/>
      <c r="J11" s="59"/>
      <c r="K11" s="59"/>
      <c r="L11" s="59"/>
      <c r="M11" s="59"/>
      <c r="N11" s="59"/>
      <c r="O11" s="59"/>
      <c r="P11" s="59"/>
      <c r="Q11" s="59"/>
      <c r="R11" s="59"/>
      <c r="S11" s="59"/>
      <c r="T11" s="59"/>
      <c r="U11" s="59"/>
      <c r="V11" s="59"/>
      <c r="W11" s="59"/>
      <c r="X11" s="59"/>
      <c r="Y11" s="59"/>
      <c r="Z11" s="59"/>
      <c r="AA11" s="59"/>
      <c r="AB11" s="59"/>
      <c r="AC11" s="143"/>
      <c r="AD11" s="145"/>
      <c r="AE11" s="80"/>
      <c r="AF11" s="80"/>
      <c r="AG11" s="80"/>
      <c r="AH11" s="56"/>
      <c r="AI11" s="56"/>
      <c r="AJ11" s="84"/>
      <c r="AK11" s="84"/>
      <c r="AL11" s="56"/>
      <c r="AM11" s="56"/>
      <c r="AN11" s="56"/>
      <c r="AO11" s="56"/>
      <c r="AP11" s="87"/>
      <c r="AQ11" s="81"/>
      <c r="AR11" s="81"/>
      <c r="AS11" s="81"/>
      <c r="AT11" s="81"/>
      <c r="AU11" s="81"/>
      <c r="AV11" s="81"/>
      <c r="AW11" s="81"/>
      <c r="AX11" s="81"/>
      <c r="AY11" s="81"/>
      <c r="AZ11" s="89"/>
      <c r="BA11" s="60"/>
      <c r="BB11" s="60"/>
      <c r="BC11" s="60"/>
      <c r="BD11" s="60"/>
      <c r="BE11" s="60"/>
      <c r="BF11" s="60"/>
      <c r="BG11" s="60"/>
      <c r="BH11" s="487"/>
      <c r="BI11" s="487"/>
      <c r="BJ11" s="487"/>
      <c r="BK11" s="487"/>
      <c r="BL11" s="198">
        <v>1</v>
      </c>
      <c r="BM11" s="189">
        <v>1</v>
      </c>
      <c r="BN11" s="189">
        <v>1</v>
      </c>
      <c r="BO11" s="189">
        <v>1</v>
      </c>
      <c r="BP11" s="173">
        <v>1</v>
      </c>
      <c r="BQ11" s="173">
        <v>1</v>
      </c>
      <c r="BR11" s="67">
        <v>1</v>
      </c>
      <c r="BS11" s="67">
        <v>1</v>
      </c>
      <c r="BT11" s="67">
        <v>1</v>
      </c>
      <c r="BU11" s="67">
        <v>1</v>
      </c>
      <c r="BV11" s="196"/>
      <c r="BW11" s="73"/>
      <c r="BX11" s="73"/>
      <c r="BY11" s="73"/>
      <c r="BZ11" s="73"/>
      <c r="CA11" s="73"/>
      <c r="CB11" s="78"/>
      <c r="CC11" s="73"/>
      <c r="CD11" s="73"/>
      <c r="CE11" s="73"/>
      <c r="CF11" s="73"/>
      <c r="CG11" s="73"/>
      <c r="CH11" s="73"/>
      <c r="CI11" s="73"/>
      <c r="CJ11" s="73"/>
      <c r="CK11" s="77"/>
      <c r="CL11" s="78"/>
      <c r="CM11" s="79"/>
      <c r="CN11" s="196"/>
      <c r="CO11" s="73"/>
      <c r="CP11" s="73"/>
      <c r="CQ11" s="73"/>
      <c r="CR11" s="73"/>
      <c r="CS11" s="73"/>
      <c r="CT11" s="73"/>
      <c r="CU11" s="73"/>
      <c r="CV11" s="73"/>
      <c r="CW11" s="78"/>
      <c r="CX11" s="73"/>
      <c r="CY11" s="73"/>
      <c r="CZ11" s="73"/>
      <c r="DA11" s="73"/>
      <c r="DB11" s="73"/>
      <c r="DC11" s="73"/>
      <c r="DD11" s="73"/>
      <c r="DE11" s="73"/>
      <c r="DF11" s="77"/>
      <c r="DG11" s="78"/>
      <c r="DH11" s="73"/>
    </row>
    <row r="12" spans="1:112" ht="110.25" x14ac:dyDescent="0.25">
      <c r="A12" s="28">
        <v>6</v>
      </c>
      <c r="B12" s="201" t="s">
        <v>228</v>
      </c>
      <c r="C12" s="156" t="s">
        <v>141</v>
      </c>
      <c r="D12" s="152"/>
      <c r="E12" s="59"/>
      <c r="F12" s="59"/>
      <c r="G12" s="59"/>
      <c r="H12" s="59"/>
      <c r="I12" s="59"/>
      <c r="J12" s="59"/>
      <c r="K12" s="59"/>
      <c r="L12" s="59"/>
      <c r="M12" s="59"/>
      <c r="N12" s="59"/>
      <c r="O12" s="59"/>
      <c r="P12" s="59"/>
      <c r="Q12" s="59"/>
      <c r="R12" s="59"/>
      <c r="S12" s="59"/>
      <c r="T12" s="59"/>
      <c r="U12" s="59"/>
      <c r="V12" s="59"/>
      <c r="W12" s="59"/>
      <c r="X12" s="59"/>
      <c r="Y12" s="59"/>
      <c r="Z12" s="59"/>
      <c r="AA12" s="59"/>
      <c r="AB12" s="59"/>
      <c r="AC12" s="143"/>
      <c r="AD12" s="145"/>
      <c r="AE12" s="80"/>
      <c r="AF12" s="80"/>
      <c r="AG12" s="80"/>
      <c r="AH12" s="56"/>
      <c r="AI12" s="56"/>
      <c r="AJ12" s="84"/>
      <c r="AK12" s="84"/>
      <c r="AL12" s="56"/>
      <c r="AM12" s="56"/>
      <c r="AN12" s="56"/>
      <c r="AO12" s="56"/>
      <c r="AP12" s="87"/>
      <c r="AQ12" s="81"/>
      <c r="AR12" s="81"/>
      <c r="AS12" s="81"/>
      <c r="AT12" s="81"/>
      <c r="AU12" s="81"/>
      <c r="AV12" s="81"/>
      <c r="AW12" s="81"/>
      <c r="AX12" s="81"/>
      <c r="AY12" s="81"/>
      <c r="AZ12" s="89"/>
      <c r="BA12" s="60"/>
      <c r="BB12" s="60"/>
      <c r="BC12" s="60"/>
      <c r="BD12" s="60"/>
      <c r="BE12" s="60"/>
      <c r="BF12" s="60"/>
      <c r="BG12" s="60"/>
      <c r="BH12" s="487"/>
      <c r="BI12" s="487"/>
      <c r="BJ12" s="487"/>
      <c r="BK12" s="487"/>
      <c r="BL12" s="204"/>
      <c r="BM12" s="205"/>
      <c r="BN12" s="205"/>
      <c r="BO12" s="205"/>
      <c r="BP12" s="205"/>
      <c r="BQ12" s="205"/>
      <c r="BR12" s="205"/>
      <c r="BS12" s="205"/>
      <c r="BT12" s="206"/>
      <c r="BU12" s="206"/>
      <c r="BV12" s="197">
        <v>1</v>
      </c>
      <c r="BW12" s="65">
        <v>1</v>
      </c>
      <c r="BX12" s="65">
        <v>1</v>
      </c>
      <c r="BY12" s="65">
        <v>1</v>
      </c>
      <c r="BZ12" s="189">
        <v>1</v>
      </c>
      <c r="CA12" s="189">
        <v>1</v>
      </c>
      <c r="CB12" s="78"/>
      <c r="CC12" s="73"/>
      <c r="CD12" s="73"/>
      <c r="CE12" s="73"/>
      <c r="CF12" s="73"/>
      <c r="CG12" s="73"/>
      <c r="CH12" s="73"/>
      <c r="CI12" s="73"/>
      <c r="CJ12" s="73"/>
      <c r="CK12" s="77"/>
      <c r="CL12" s="78"/>
      <c r="CM12" s="79"/>
      <c r="CN12" s="196"/>
      <c r="CO12" s="73"/>
      <c r="CP12" s="73"/>
      <c r="CQ12" s="73"/>
      <c r="CR12" s="73"/>
      <c r="CS12" s="73"/>
      <c r="CT12" s="73"/>
      <c r="CU12" s="73"/>
      <c r="CV12" s="73"/>
      <c r="CW12" s="78"/>
      <c r="CX12" s="73"/>
      <c r="CY12" s="73"/>
      <c r="CZ12" s="73"/>
      <c r="DA12" s="73"/>
      <c r="DB12" s="73"/>
      <c r="DC12" s="73"/>
      <c r="DD12" s="73"/>
      <c r="DE12" s="73"/>
      <c r="DF12" s="77"/>
      <c r="DG12" s="78"/>
      <c r="DH12" s="73"/>
    </row>
    <row r="13" spans="1:112" ht="141.75" x14ac:dyDescent="0.25">
      <c r="A13" s="28">
        <v>7</v>
      </c>
      <c r="B13" s="201" t="s">
        <v>229</v>
      </c>
      <c r="C13" s="156" t="s">
        <v>142</v>
      </c>
      <c r="D13" s="152"/>
      <c r="E13" s="59"/>
      <c r="F13" s="59"/>
      <c r="G13" s="59"/>
      <c r="H13" s="59"/>
      <c r="I13" s="59"/>
      <c r="J13" s="59"/>
      <c r="K13" s="59"/>
      <c r="L13" s="59"/>
      <c r="M13" s="59"/>
      <c r="N13" s="59"/>
      <c r="O13" s="59"/>
      <c r="P13" s="59"/>
      <c r="Q13" s="59"/>
      <c r="R13" s="59"/>
      <c r="S13" s="59"/>
      <c r="T13" s="59"/>
      <c r="U13" s="59"/>
      <c r="V13" s="59"/>
      <c r="W13" s="59"/>
      <c r="X13" s="59"/>
      <c r="Y13" s="59"/>
      <c r="Z13" s="59"/>
      <c r="AA13" s="59"/>
      <c r="AB13" s="59"/>
      <c r="AC13" s="143"/>
      <c r="AD13" s="145"/>
      <c r="AE13" s="80"/>
      <c r="AF13" s="80"/>
      <c r="AG13" s="80"/>
      <c r="AH13" s="80"/>
      <c r="AI13" s="80"/>
      <c r="AJ13" s="83"/>
      <c r="AK13" s="83"/>
      <c r="AL13" s="56"/>
      <c r="AM13" s="56"/>
      <c r="AN13" s="56"/>
      <c r="AO13" s="56"/>
      <c r="AP13" s="87"/>
      <c r="AQ13" s="81"/>
      <c r="AR13" s="81"/>
      <c r="AS13" s="81"/>
      <c r="AT13" s="81"/>
      <c r="AU13" s="81"/>
      <c r="AV13" s="81"/>
      <c r="AW13" s="81"/>
      <c r="AX13" s="81"/>
      <c r="AY13" s="81"/>
      <c r="AZ13" s="89"/>
      <c r="BA13" s="60"/>
      <c r="BB13" s="60"/>
      <c r="BC13" s="60"/>
      <c r="BD13" s="60"/>
      <c r="BE13" s="60"/>
      <c r="BF13" s="60"/>
      <c r="BG13" s="60"/>
      <c r="BH13" s="487"/>
      <c r="BI13" s="487"/>
      <c r="BJ13" s="487"/>
      <c r="BK13" s="487"/>
      <c r="BL13" s="149"/>
      <c r="BM13" s="56"/>
      <c r="BN13" s="56"/>
      <c r="BO13" s="56"/>
      <c r="BP13" s="55"/>
      <c r="BQ13" s="55"/>
      <c r="BR13" s="55"/>
      <c r="BS13" s="55"/>
      <c r="BT13" s="69"/>
      <c r="BU13" s="69"/>
      <c r="BV13" s="207"/>
      <c r="BW13" s="205"/>
      <c r="BX13" s="205"/>
      <c r="BY13" s="205"/>
      <c r="BZ13" s="205"/>
      <c r="CA13" s="205"/>
      <c r="CB13" s="173">
        <v>1</v>
      </c>
      <c r="CC13" s="173">
        <v>1</v>
      </c>
      <c r="CD13" s="173">
        <v>1</v>
      </c>
      <c r="CE13" s="173">
        <v>1</v>
      </c>
      <c r="CF13" s="171">
        <v>1</v>
      </c>
      <c r="CG13" s="171">
        <v>1</v>
      </c>
      <c r="CH13" s="171">
        <v>1</v>
      </c>
      <c r="CI13" s="171">
        <v>1</v>
      </c>
      <c r="CJ13" s="191">
        <v>1</v>
      </c>
      <c r="CK13" s="390">
        <v>1</v>
      </c>
      <c r="CL13" s="78"/>
      <c r="CM13" s="79"/>
      <c r="CN13" s="196"/>
      <c r="CO13" s="73"/>
      <c r="CP13" s="73"/>
      <c r="CQ13" s="73"/>
      <c r="CR13" s="73"/>
      <c r="CS13" s="73"/>
      <c r="CT13" s="73"/>
      <c r="CU13" s="73"/>
      <c r="CV13" s="73"/>
      <c r="CW13" s="78"/>
      <c r="CX13" s="73"/>
      <c r="CY13" s="73"/>
      <c r="CZ13" s="73"/>
      <c r="DA13" s="73"/>
      <c r="DB13" s="73"/>
      <c r="DC13" s="73"/>
      <c r="DD13" s="73"/>
      <c r="DE13" s="73"/>
      <c r="DF13" s="77"/>
      <c r="DG13" s="78"/>
      <c r="DH13" s="73"/>
    </row>
    <row r="14" spans="1:112" ht="96.75" customHeight="1" x14ac:dyDescent="0.25">
      <c r="A14" s="28"/>
      <c r="B14" s="201" t="s">
        <v>341</v>
      </c>
      <c r="C14" s="156" t="s">
        <v>342</v>
      </c>
      <c r="D14" s="152"/>
      <c r="E14" s="59"/>
      <c r="F14" s="59"/>
      <c r="G14" s="59"/>
      <c r="H14" s="59"/>
      <c r="I14" s="59"/>
      <c r="J14" s="59"/>
      <c r="K14" s="59"/>
      <c r="L14" s="59"/>
      <c r="M14" s="59"/>
      <c r="N14" s="59"/>
      <c r="O14" s="59"/>
      <c r="P14" s="59"/>
      <c r="Q14" s="59"/>
      <c r="R14" s="59"/>
      <c r="S14" s="59"/>
      <c r="T14" s="59"/>
      <c r="U14" s="59"/>
      <c r="V14" s="59"/>
      <c r="W14" s="59"/>
      <c r="X14" s="59"/>
      <c r="Y14" s="59"/>
      <c r="Z14" s="59"/>
      <c r="AA14" s="59"/>
      <c r="AB14" s="59"/>
      <c r="AC14" s="143"/>
      <c r="AD14" s="145"/>
      <c r="AE14" s="80"/>
      <c r="AF14" s="80"/>
      <c r="AG14" s="80"/>
      <c r="AH14" s="80"/>
      <c r="AI14" s="80"/>
      <c r="AJ14" s="83"/>
      <c r="AK14" s="83"/>
      <c r="AL14" s="56"/>
      <c r="AM14" s="56"/>
      <c r="AN14" s="56"/>
      <c r="AO14" s="56"/>
      <c r="AP14" s="87"/>
      <c r="AQ14" s="81"/>
      <c r="AR14" s="81"/>
      <c r="AS14" s="81"/>
      <c r="AT14" s="81"/>
      <c r="AU14" s="81"/>
      <c r="AV14" s="81"/>
      <c r="AW14" s="81"/>
      <c r="AX14" s="81"/>
      <c r="AY14" s="81"/>
      <c r="AZ14" s="89"/>
      <c r="BA14" s="60"/>
      <c r="BB14" s="60"/>
      <c r="BC14" s="60"/>
      <c r="BD14" s="60"/>
      <c r="BE14" s="60"/>
      <c r="BF14" s="60"/>
      <c r="BG14" s="60"/>
      <c r="BH14" s="487"/>
      <c r="BI14" s="487"/>
      <c r="BJ14" s="487"/>
      <c r="BK14" s="487"/>
      <c r="BL14" s="149"/>
      <c r="BM14" s="56"/>
      <c r="BN14" s="56"/>
      <c r="BO14" s="56"/>
      <c r="BP14" s="55"/>
      <c r="BQ14" s="55"/>
      <c r="BR14" s="55"/>
      <c r="BS14" s="55"/>
      <c r="BT14" s="69"/>
      <c r="BU14" s="69"/>
      <c r="BV14" s="207"/>
      <c r="BW14" s="205"/>
      <c r="BX14" s="205"/>
      <c r="BY14" s="205"/>
      <c r="BZ14" s="205"/>
      <c r="CA14" s="205"/>
      <c r="CB14" s="207"/>
      <c r="CC14" s="205"/>
      <c r="CD14" s="205"/>
      <c r="CE14" s="205"/>
      <c r="CF14" s="205"/>
      <c r="CG14" s="205"/>
      <c r="CH14" s="205"/>
      <c r="CI14" s="205"/>
      <c r="CJ14" s="205"/>
      <c r="CK14" s="206"/>
      <c r="CL14" s="393">
        <v>1</v>
      </c>
      <c r="CM14" s="394">
        <v>1</v>
      </c>
      <c r="CN14" s="196"/>
      <c r="CO14" s="73"/>
      <c r="CP14" s="73"/>
      <c r="CQ14" s="73"/>
      <c r="CR14" s="73"/>
      <c r="CS14" s="73"/>
      <c r="CT14" s="73"/>
      <c r="CU14" s="73"/>
      <c r="CV14" s="73"/>
      <c r="CW14" s="78"/>
      <c r="CX14" s="73"/>
      <c r="CY14" s="73"/>
      <c r="CZ14" s="73"/>
      <c r="DA14" s="73"/>
      <c r="DB14" s="73"/>
      <c r="DC14" s="73"/>
      <c r="DD14" s="73"/>
      <c r="DE14" s="73"/>
      <c r="DF14" s="77"/>
      <c r="DG14" s="78"/>
      <c r="DH14" s="73"/>
    </row>
    <row r="15" spans="1:112" ht="252" x14ac:dyDescent="0.25">
      <c r="A15" s="28">
        <v>8</v>
      </c>
      <c r="B15" s="201" t="s">
        <v>230</v>
      </c>
      <c r="C15" s="157" t="s">
        <v>143</v>
      </c>
      <c r="D15" s="152"/>
      <c r="E15" s="59"/>
      <c r="F15" s="59"/>
      <c r="G15" s="59"/>
      <c r="H15" s="59"/>
      <c r="I15" s="59"/>
      <c r="J15" s="59"/>
      <c r="K15" s="59"/>
      <c r="L15" s="59"/>
      <c r="M15" s="59"/>
      <c r="N15" s="59"/>
      <c r="O15" s="59"/>
      <c r="P15" s="59"/>
      <c r="Q15" s="59"/>
      <c r="R15" s="59"/>
      <c r="S15" s="59"/>
      <c r="T15" s="59"/>
      <c r="U15" s="59"/>
      <c r="V15" s="59"/>
      <c r="W15" s="59"/>
      <c r="X15" s="59"/>
      <c r="Y15" s="59"/>
      <c r="Z15" s="59"/>
      <c r="AA15" s="59"/>
      <c r="AB15" s="59"/>
      <c r="AC15" s="143"/>
      <c r="AD15" s="146"/>
      <c r="AE15" s="134"/>
      <c r="AF15" s="134"/>
      <c r="AG15" s="134"/>
      <c r="AH15" s="55"/>
      <c r="AI15" s="55"/>
      <c r="AJ15" s="69"/>
      <c r="AK15" s="69"/>
      <c r="AL15" s="55"/>
      <c r="AM15" s="55"/>
      <c r="AN15" s="55"/>
      <c r="AO15" s="55"/>
      <c r="AP15" s="87"/>
      <c r="AQ15" s="81"/>
      <c r="AR15" s="81"/>
      <c r="AS15" s="81"/>
      <c r="AT15" s="81"/>
      <c r="AU15" s="81"/>
      <c r="AV15" s="81"/>
      <c r="AW15" s="81"/>
      <c r="AX15" s="81"/>
      <c r="AY15" s="81"/>
      <c r="AZ15" s="89"/>
      <c r="BA15" s="60"/>
      <c r="BB15" s="60"/>
      <c r="BC15" s="60"/>
      <c r="BD15" s="60"/>
      <c r="BE15" s="60"/>
      <c r="BF15" s="60"/>
      <c r="BG15" s="60"/>
      <c r="BH15" s="487"/>
      <c r="BI15" s="487"/>
      <c r="BJ15" s="487"/>
      <c r="BK15" s="487"/>
      <c r="BL15" s="149"/>
      <c r="BM15" s="56"/>
      <c r="BN15" s="56"/>
      <c r="BO15" s="56"/>
      <c r="BP15" s="55"/>
      <c r="BQ15" s="55"/>
      <c r="BR15" s="55"/>
      <c r="BS15" s="55"/>
      <c r="BT15" s="69"/>
      <c r="BU15" s="69"/>
      <c r="BV15" s="196"/>
      <c r="BW15" s="73"/>
      <c r="BX15" s="73"/>
      <c r="BY15" s="73"/>
      <c r="BZ15" s="73"/>
      <c r="CA15" s="73"/>
      <c r="CB15" s="78"/>
      <c r="CC15" s="73"/>
      <c r="CD15" s="73"/>
      <c r="CE15" s="73"/>
      <c r="CF15" s="73"/>
      <c r="CG15" s="73"/>
      <c r="CH15" s="73"/>
      <c r="CI15" s="73"/>
      <c r="CJ15" s="73"/>
      <c r="CK15" s="77"/>
      <c r="CL15" s="204"/>
      <c r="CM15" s="208"/>
      <c r="CN15" s="391">
        <v>1</v>
      </c>
      <c r="CO15" s="192">
        <v>1</v>
      </c>
      <c r="CP15" s="169">
        <v>1</v>
      </c>
      <c r="CQ15" s="169">
        <v>1</v>
      </c>
      <c r="CR15" s="169">
        <v>1</v>
      </c>
      <c r="CS15" s="193">
        <v>1</v>
      </c>
      <c r="CT15" s="193">
        <v>1</v>
      </c>
      <c r="CU15" s="64">
        <v>1</v>
      </c>
      <c r="CV15" s="64">
        <v>1</v>
      </c>
      <c r="CW15" s="78"/>
      <c r="CX15" s="73"/>
      <c r="CY15" s="73"/>
      <c r="CZ15" s="73"/>
      <c r="DA15" s="73"/>
      <c r="DB15" s="73"/>
      <c r="DC15" s="73"/>
      <c r="DD15" s="73"/>
      <c r="DE15" s="73"/>
      <c r="DF15" s="77"/>
      <c r="DG15" s="78"/>
      <c r="DH15" s="73"/>
    </row>
    <row r="16" spans="1:112" ht="189" x14ac:dyDescent="0.25">
      <c r="A16" s="28">
        <v>9</v>
      </c>
      <c r="B16" s="201" t="s">
        <v>231</v>
      </c>
      <c r="C16" s="154" t="s">
        <v>144</v>
      </c>
      <c r="D16" s="142"/>
      <c r="E16" s="59"/>
      <c r="F16" s="59"/>
      <c r="G16" s="59"/>
      <c r="H16" s="59"/>
      <c r="I16" s="59"/>
      <c r="J16" s="59"/>
      <c r="K16" s="59"/>
      <c r="L16" s="59"/>
      <c r="M16" s="59"/>
      <c r="N16" s="59"/>
      <c r="O16" s="59"/>
      <c r="P16" s="59"/>
      <c r="Q16" s="59"/>
      <c r="R16" s="59"/>
      <c r="S16" s="59"/>
      <c r="T16" s="59"/>
      <c r="U16" s="59"/>
      <c r="V16" s="59"/>
      <c r="W16" s="59"/>
      <c r="X16" s="59"/>
      <c r="Y16" s="59"/>
      <c r="Z16" s="59"/>
      <c r="AA16" s="59"/>
      <c r="AB16" s="59"/>
      <c r="AC16" s="143"/>
      <c r="AD16" s="145"/>
      <c r="AE16" s="80"/>
      <c r="AF16" s="80"/>
      <c r="AG16" s="80"/>
      <c r="AH16" s="81"/>
      <c r="AI16" s="81"/>
      <c r="AJ16" s="82"/>
      <c r="AK16" s="82"/>
      <c r="AL16" s="61"/>
      <c r="AM16" s="61"/>
      <c r="AN16" s="61"/>
      <c r="AO16" s="61"/>
      <c r="AP16" s="87"/>
      <c r="AQ16" s="81"/>
      <c r="AR16" s="81"/>
      <c r="AS16" s="81"/>
      <c r="AT16" s="81"/>
      <c r="AU16" s="81"/>
      <c r="AV16" s="81"/>
      <c r="AW16" s="81"/>
      <c r="AX16" s="81"/>
      <c r="AY16" s="81"/>
      <c r="AZ16" s="89"/>
      <c r="BA16" s="60"/>
      <c r="BB16" s="60"/>
      <c r="BC16" s="60"/>
      <c r="BD16" s="60"/>
      <c r="BE16" s="60"/>
      <c r="BF16" s="60"/>
      <c r="BG16" s="60"/>
      <c r="BH16" s="487"/>
      <c r="BI16" s="487"/>
      <c r="BJ16" s="487"/>
      <c r="BK16" s="487"/>
      <c r="BL16" s="149"/>
      <c r="BM16" s="56"/>
      <c r="BN16" s="56"/>
      <c r="BO16" s="56"/>
      <c r="BP16" s="55"/>
      <c r="BQ16" s="55"/>
      <c r="BR16" s="55"/>
      <c r="BS16" s="55"/>
      <c r="BT16" s="69"/>
      <c r="BU16" s="69"/>
      <c r="BV16" s="196"/>
      <c r="BW16" s="73"/>
      <c r="BX16" s="73"/>
      <c r="BY16" s="73"/>
      <c r="BZ16" s="73"/>
      <c r="CA16" s="73"/>
      <c r="CB16" s="78"/>
      <c r="CC16" s="73"/>
      <c r="CD16" s="73"/>
      <c r="CE16" s="73"/>
      <c r="CF16" s="73"/>
      <c r="CG16" s="73"/>
      <c r="CH16" s="73"/>
      <c r="CI16" s="73"/>
      <c r="CJ16" s="73"/>
      <c r="CK16" s="77"/>
      <c r="CL16" s="78"/>
      <c r="CM16" s="79"/>
      <c r="CN16" s="196"/>
      <c r="CO16" s="73"/>
      <c r="CP16" s="73"/>
      <c r="CQ16" s="73"/>
      <c r="CR16" s="73"/>
      <c r="CS16" s="73"/>
      <c r="CT16" s="73"/>
      <c r="CU16" s="73"/>
      <c r="CV16" s="73"/>
      <c r="CW16" s="65">
        <v>1</v>
      </c>
      <c r="CX16" s="65">
        <v>1</v>
      </c>
      <c r="CY16" s="191">
        <v>1</v>
      </c>
      <c r="CZ16" s="191">
        <v>1</v>
      </c>
      <c r="DA16" s="64">
        <v>1</v>
      </c>
      <c r="DB16" s="64">
        <v>1</v>
      </c>
      <c r="DC16" s="190">
        <v>1</v>
      </c>
      <c r="DD16" s="190">
        <v>1</v>
      </c>
      <c r="DE16" s="76">
        <v>1</v>
      </c>
      <c r="DF16" s="209">
        <v>1</v>
      </c>
      <c r="DG16" s="78"/>
      <c r="DH16" s="73"/>
    </row>
    <row r="17" spans="1:112" ht="189" x14ac:dyDescent="0.25">
      <c r="A17" s="28">
        <v>10</v>
      </c>
      <c r="B17" s="201" t="s">
        <v>232</v>
      </c>
      <c r="C17" s="72" t="s">
        <v>233</v>
      </c>
      <c r="D17" s="142"/>
      <c r="E17" s="59"/>
      <c r="F17" s="59"/>
      <c r="G17" s="59"/>
      <c r="H17" s="59"/>
      <c r="I17" s="59"/>
      <c r="J17" s="59"/>
      <c r="K17" s="59"/>
      <c r="L17" s="59"/>
      <c r="M17" s="59"/>
      <c r="N17" s="59"/>
      <c r="O17" s="59"/>
      <c r="P17" s="59"/>
      <c r="Q17" s="59"/>
      <c r="R17" s="59"/>
      <c r="S17" s="59"/>
      <c r="T17" s="59"/>
      <c r="U17" s="59"/>
      <c r="V17" s="59"/>
      <c r="W17" s="59"/>
      <c r="X17" s="59"/>
      <c r="Y17" s="59"/>
      <c r="Z17" s="59"/>
      <c r="AA17" s="59"/>
      <c r="AB17" s="59"/>
      <c r="AC17" s="143"/>
      <c r="AD17" s="145"/>
      <c r="AE17" s="80"/>
      <c r="AF17" s="80"/>
      <c r="AG17" s="80"/>
      <c r="AH17" s="81"/>
      <c r="AI17" s="81"/>
      <c r="AJ17" s="82"/>
      <c r="AK17" s="82"/>
      <c r="AL17" s="61"/>
      <c r="AM17" s="61"/>
      <c r="AN17" s="61"/>
      <c r="AO17" s="61"/>
      <c r="AP17" s="87"/>
      <c r="AQ17" s="81"/>
      <c r="AR17" s="81"/>
      <c r="AS17" s="81"/>
      <c r="AT17" s="81"/>
      <c r="AU17" s="81"/>
      <c r="AV17" s="81"/>
      <c r="AW17" s="81"/>
      <c r="AX17" s="81"/>
      <c r="AY17" s="81"/>
      <c r="AZ17" s="89"/>
      <c r="BA17" s="60"/>
      <c r="BB17" s="60"/>
      <c r="BC17" s="60"/>
      <c r="BD17" s="60"/>
      <c r="BE17" s="60"/>
      <c r="BF17" s="60"/>
      <c r="BG17" s="60"/>
      <c r="BH17" s="487"/>
      <c r="BI17" s="487"/>
      <c r="BJ17" s="487"/>
      <c r="BK17" s="487"/>
      <c r="BL17" s="149"/>
      <c r="BM17" s="56"/>
      <c r="BN17" s="56"/>
      <c r="BO17" s="56"/>
      <c r="BP17" s="55"/>
      <c r="BQ17" s="55"/>
      <c r="BR17" s="55"/>
      <c r="BS17" s="55"/>
      <c r="BT17" s="69"/>
      <c r="BU17" s="69"/>
      <c r="BV17" s="196"/>
      <c r="BW17" s="73"/>
      <c r="BX17" s="73"/>
      <c r="BY17" s="73"/>
      <c r="BZ17" s="73"/>
      <c r="CA17" s="73"/>
      <c r="CB17" s="78"/>
      <c r="CC17" s="73"/>
      <c r="CD17" s="73"/>
      <c r="CE17" s="73"/>
      <c r="CF17" s="73"/>
      <c r="CG17" s="73"/>
      <c r="CH17" s="73"/>
      <c r="CI17" s="73"/>
      <c r="CJ17" s="73"/>
      <c r="CK17" s="77"/>
      <c r="CL17" s="78"/>
      <c r="CM17" s="79"/>
      <c r="CN17" s="196"/>
      <c r="CO17" s="73"/>
      <c r="CP17" s="73"/>
      <c r="CQ17" s="73"/>
      <c r="CR17" s="73"/>
      <c r="CS17" s="73"/>
      <c r="CT17" s="73"/>
      <c r="CU17" s="73"/>
      <c r="CV17" s="73"/>
      <c r="CW17" s="78"/>
      <c r="CX17" s="73"/>
      <c r="CY17" s="73"/>
      <c r="CZ17" s="73"/>
      <c r="DA17" s="73"/>
      <c r="DB17" s="73"/>
      <c r="DC17" s="73"/>
      <c r="DD17" s="73"/>
      <c r="DE17" s="73"/>
      <c r="DF17" s="77"/>
      <c r="DG17" s="188">
        <v>1</v>
      </c>
      <c r="DH17" s="173">
        <v>1</v>
      </c>
    </row>
    <row r="18" spans="1:112" ht="16.5" thickBot="1" x14ac:dyDescent="0.3">
      <c r="A18" s="134"/>
      <c r="B18" s="35"/>
      <c r="C18" s="135" t="s">
        <v>51</v>
      </c>
      <c r="D18" s="553">
        <f>COUNTIF(D7:G17,1)</f>
        <v>4</v>
      </c>
      <c r="E18" s="539"/>
      <c r="F18" s="539"/>
      <c r="G18" s="539"/>
      <c r="H18" s="553">
        <f>COUNTIF(H7:K17,1)</f>
        <v>4</v>
      </c>
      <c r="I18" s="539"/>
      <c r="J18" s="539"/>
      <c r="K18" s="539"/>
      <c r="L18" s="553">
        <f>COUNTIF(L7:M17,1)</f>
        <v>2</v>
      </c>
      <c r="M18" s="539"/>
      <c r="N18" s="553">
        <f>COUNTIF(N7:Q17,1)</f>
        <v>4</v>
      </c>
      <c r="O18" s="539"/>
      <c r="P18" s="539"/>
      <c r="Q18" s="539"/>
      <c r="R18" s="553">
        <f>COUNTIF(R7:S17,1)</f>
        <v>2</v>
      </c>
      <c r="S18" s="539"/>
      <c r="T18" s="553">
        <f>COUNTIF(T7:W17,1)</f>
        <v>4</v>
      </c>
      <c r="U18" s="539"/>
      <c r="V18" s="539"/>
      <c r="W18" s="539"/>
      <c r="X18" s="553">
        <f>COUNTIF(X7:Y17,1)</f>
        <v>2</v>
      </c>
      <c r="Y18" s="539"/>
      <c r="Z18" s="553">
        <f>COUNTIF(Z7:AA17,1)</f>
        <v>2</v>
      </c>
      <c r="AA18" s="539"/>
      <c r="AB18" s="553">
        <f>COUNTIF(AB7:AC17,1)</f>
        <v>2</v>
      </c>
      <c r="AC18" s="539"/>
      <c r="AD18" s="553">
        <f>COUNTIF(AD7:AG17,1)</f>
        <v>4</v>
      </c>
      <c r="AE18" s="539"/>
      <c r="AF18" s="539"/>
      <c r="AG18" s="539"/>
      <c r="AH18" s="553">
        <f>COUNTIF(AH7:AK17,1)</f>
        <v>4</v>
      </c>
      <c r="AI18" s="539"/>
      <c r="AJ18" s="539"/>
      <c r="AK18" s="539"/>
      <c r="AL18" s="536">
        <f>COUNTIF(AL7:AO17,1)</f>
        <v>4</v>
      </c>
      <c r="AM18" s="539"/>
      <c r="AN18" s="539"/>
      <c r="AO18" s="539"/>
      <c r="AP18" s="536">
        <f>COUNTIF(AP7:AS17,1)</f>
        <v>4</v>
      </c>
      <c r="AQ18" s="539"/>
      <c r="AR18" s="537"/>
      <c r="AS18" s="542"/>
      <c r="AT18" s="536">
        <f>COUNTIF(AT7:AW17,1)</f>
        <v>4</v>
      </c>
      <c r="AU18" s="539"/>
      <c r="AV18" s="539"/>
      <c r="AW18" s="539"/>
      <c r="AX18" s="536">
        <f>COUNTIF(AX7:AY17,1)</f>
        <v>2</v>
      </c>
      <c r="AY18" s="539"/>
      <c r="AZ18" s="536">
        <f>COUNTIF(AZ7:BA17,1)</f>
        <v>2</v>
      </c>
      <c r="BA18" s="539"/>
      <c r="BB18" s="536">
        <f>COUNTIF(BB7:BC17,1)</f>
        <v>2</v>
      </c>
      <c r="BC18" s="539"/>
      <c r="BD18" s="536">
        <f>COUNTIF(BD7:BE17,1)</f>
        <v>2</v>
      </c>
      <c r="BE18" s="539"/>
      <c r="BF18" s="536">
        <f>COUNTIF(BF7:BG17,1)</f>
        <v>2</v>
      </c>
      <c r="BG18" s="539"/>
      <c r="BH18" s="537">
        <v>2</v>
      </c>
      <c r="BI18" s="551"/>
      <c r="BJ18" s="537">
        <v>2</v>
      </c>
      <c r="BK18" s="552"/>
      <c r="BL18" s="538">
        <f>COUNTIF(BL7:BO17,1)</f>
        <v>4</v>
      </c>
      <c r="BM18" s="539"/>
      <c r="BN18" s="539"/>
      <c r="BO18" s="539"/>
      <c r="BP18" s="536">
        <f>COUNTIF(BP7:BQ17,1)</f>
        <v>2</v>
      </c>
      <c r="BQ18" s="539"/>
      <c r="BR18" s="536">
        <f>COUNTIF(BR7:BU17,1)</f>
        <v>4</v>
      </c>
      <c r="BS18" s="539"/>
      <c r="BT18" s="539"/>
      <c r="BU18" s="539"/>
      <c r="BV18" s="550">
        <f>COUNTIF(BV7:BY17,1)</f>
        <v>4</v>
      </c>
      <c r="BW18" s="539"/>
      <c r="BX18" s="539"/>
      <c r="BY18" s="539"/>
      <c r="BZ18" s="536">
        <f>COUNTIF(BZ7:CA17,1)</f>
        <v>2</v>
      </c>
      <c r="CA18" s="539"/>
      <c r="CB18" s="536">
        <f>COUNTIF(CB7:CE17,1)</f>
        <v>4</v>
      </c>
      <c r="CC18" s="539"/>
      <c r="CD18" s="539"/>
      <c r="CE18" s="539"/>
      <c r="CF18" s="536">
        <f>COUNTIF(CF7:CI17,1)</f>
        <v>4</v>
      </c>
      <c r="CG18" s="539"/>
      <c r="CH18" s="539"/>
      <c r="CI18" s="539"/>
      <c r="CJ18" s="536">
        <f>COUNTIF(CJ7:CK17,1)</f>
        <v>2</v>
      </c>
      <c r="CK18" s="549"/>
      <c r="CL18" s="538">
        <f>COUNTIF(CL7:CM17,1)</f>
        <v>2</v>
      </c>
      <c r="CM18" s="542"/>
      <c r="CN18" s="550">
        <f>COUNTIF(CN7:CO17,1)</f>
        <v>2</v>
      </c>
      <c r="CO18" s="539"/>
      <c r="CP18" s="536">
        <f>COUNTIF(CP7:CR17,1)</f>
        <v>3</v>
      </c>
      <c r="CQ18" s="536"/>
      <c r="CR18" s="539"/>
      <c r="CS18" s="536">
        <f>COUNTIF(CS7:CT17,1)</f>
        <v>2</v>
      </c>
      <c r="CT18" s="539"/>
      <c r="CU18" s="536">
        <f>COUNTIF(CU7:CV17,1)</f>
        <v>2</v>
      </c>
      <c r="CV18" s="539"/>
      <c r="CW18" s="536">
        <f>COUNTIF(CW7:CX17,1)</f>
        <v>2</v>
      </c>
      <c r="CX18" s="539"/>
      <c r="CY18" s="536">
        <f>COUNTIF(CY7:CZ17,1)</f>
        <v>2</v>
      </c>
      <c r="CZ18" s="539"/>
      <c r="DA18" s="536">
        <f>COUNTIF(DA7:DB17,1)</f>
        <v>2</v>
      </c>
      <c r="DB18" s="539"/>
      <c r="DC18" s="536">
        <f>COUNTIF(DC7:DD17,1)</f>
        <v>2</v>
      </c>
      <c r="DD18" s="539"/>
      <c r="DE18" s="536">
        <f>COUNTIF(DE7:DF17,1)</f>
        <v>2</v>
      </c>
      <c r="DF18" s="537"/>
      <c r="DG18" s="538">
        <f>COUNTIF(DG7:DH17,1)</f>
        <v>2</v>
      </c>
      <c r="DH18" s="539"/>
    </row>
    <row r="19" spans="1:112" x14ac:dyDescent="0.25">
      <c r="E19" s="51">
        <f>+D18</f>
        <v>4</v>
      </c>
      <c r="I19" s="51">
        <f>+H18</f>
        <v>4</v>
      </c>
      <c r="M19" s="51">
        <f>+L18</f>
        <v>2</v>
      </c>
      <c r="O19" s="51">
        <f>+N18</f>
        <v>4</v>
      </c>
      <c r="S19" s="51">
        <f>+R18</f>
        <v>2</v>
      </c>
      <c r="U19" s="51">
        <f>+T18</f>
        <v>4</v>
      </c>
      <c r="Y19" s="51">
        <f>+X18</f>
        <v>2</v>
      </c>
      <c r="AA19" s="51">
        <f>+Z18</f>
        <v>2</v>
      </c>
      <c r="AC19" s="51">
        <f>+AB18</f>
        <v>2</v>
      </c>
      <c r="AE19" s="51">
        <f>+AD18</f>
        <v>4</v>
      </c>
      <c r="AI19" s="51">
        <f>+AH18</f>
        <v>4</v>
      </c>
      <c r="AM19" s="51">
        <f>+AL18</f>
        <v>4</v>
      </c>
      <c r="AQ19" s="51">
        <f>+AP18</f>
        <v>4</v>
      </c>
      <c r="AU19" s="51">
        <f>+AT18</f>
        <v>4</v>
      </c>
      <c r="AY19" s="51">
        <f>+AX18</f>
        <v>2</v>
      </c>
      <c r="BA19" s="51">
        <f>+AZ18</f>
        <v>2</v>
      </c>
      <c r="BC19" s="51">
        <f>+BB18</f>
        <v>2</v>
      </c>
      <c r="BE19" s="51">
        <f>+BD18</f>
        <v>2</v>
      </c>
      <c r="BG19" s="51">
        <f>+BF18</f>
        <v>2</v>
      </c>
      <c r="BI19" s="51">
        <v>2</v>
      </c>
      <c r="BK19" s="51">
        <v>2</v>
      </c>
      <c r="BM19" s="51">
        <f t="shared" ref="BM19:CT19" si="0">+BL18</f>
        <v>4</v>
      </c>
      <c r="BQ19" s="51">
        <f t="shared" si="0"/>
        <v>2</v>
      </c>
      <c r="BS19" s="51">
        <f t="shared" si="0"/>
        <v>4</v>
      </c>
      <c r="BW19" s="51">
        <f t="shared" si="0"/>
        <v>4</v>
      </c>
      <c r="CA19" s="51">
        <f t="shared" si="0"/>
        <v>2</v>
      </c>
      <c r="CC19" s="51">
        <f t="shared" si="0"/>
        <v>4</v>
      </c>
      <c r="CG19" s="51">
        <f t="shared" si="0"/>
        <v>4</v>
      </c>
      <c r="CK19" s="51">
        <f t="shared" ref="CK19" si="1">+CJ18</f>
        <v>2</v>
      </c>
      <c r="CM19" s="51">
        <f t="shared" ref="CM19" si="2">+CL18</f>
        <v>2</v>
      </c>
      <c r="CO19" s="51">
        <f t="shared" si="0"/>
        <v>2</v>
      </c>
      <c r="CR19" s="51">
        <f>+CP18</f>
        <v>3</v>
      </c>
      <c r="CT19" s="51">
        <f t="shared" si="0"/>
        <v>2</v>
      </c>
      <c r="CV19" s="51">
        <f t="shared" ref="CV19" si="3">+CU18</f>
        <v>2</v>
      </c>
      <c r="CX19" s="51">
        <f>+CW18</f>
        <v>2</v>
      </c>
      <c r="CZ19" s="51">
        <f>+CY18</f>
        <v>2</v>
      </c>
      <c r="DB19" s="51">
        <f>+DA18</f>
        <v>2</v>
      </c>
      <c r="DD19" s="51">
        <f>+DC18</f>
        <v>2</v>
      </c>
      <c r="DF19" s="51">
        <f>+DE18</f>
        <v>2</v>
      </c>
      <c r="DH19" s="51">
        <f t="shared" ref="DH19" si="4">+DG18</f>
        <v>2</v>
      </c>
    </row>
  </sheetData>
  <mergeCells count="91">
    <mergeCell ref="D4:AC4"/>
    <mergeCell ref="AD4:AO4"/>
    <mergeCell ref="AP4:AY4"/>
    <mergeCell ref="N3:Q3"/>
    <mergeCell ref="R3:S3"/>
    <mergeCell ref="T3:W3"/>
    <mergeCell ref="X3:Y3"/>
    <mergeCell ref="AB3:AC3"/>
    <mergeCell ref="D3:G3"/>
    <mergeCell ref="H3:K3"/>
    <mergeCell ref="L3:M3"/>
    <mergeCell ref="AH3:AK3"/>
    <mergeCell ref="AL3:AO3"/>
    <mergeCell ref="BF3:BG3"/>
    <mergeCell ref="CF3:CI3"/>
    <mergeCell ref="BV18:BY18"/>
    <mergeCell ref="CB18:CE18"/>
    <mergeCell ref="CF18:CI18"/>
    <mergeCell ref="AP3:AS3"/>
    <mergeCell ref="AT3:AW3"/>
    <mergeCell ref="AX3:AY3"/>
    <mergeCell ref="BB3:BC3"/>
    <mergeCell ref="BD3:BE3"/>
    <mergeCell ref="AD3:AG3"/>
    <mergeCell ref="Z3:AA3"/>
    <mergeCell ref="CY3:CZ3"/>
    <mergeCell ref="CS3:CT3"/>
    <mergeCell ref="CU3:CV3"/>
    <mergeCell ref="CB3:CE3"/>
    <mergeCell ref="CJ3:CK3"/>
    <mergeCell ref="BL3:BO3"/>
    <mergeCell ref="BP3:BQ3"/>
    <mergeCell ref="BR3:BU3"/>
    <mergeCell ref="BV3:BY3"/>
    <mergeCell ref="BJ3:BK3"/>
    <mergeCell ref="BH3:BI3"/>
    <mergeCell ref="BZ3:CA3"/>
    <mergeCell ref="AZ3:BA3"/>
    <mergeCell ref="CW3:CX3"/>
    <mergeCell ref="DG4:DH4"/>
    <mergeCell ref="AZ4:BG4"/>
    <mergeCell ref="BL4:BU4"/>
    <mergeCell ref="BV4:CA4"/>
    <mergeCell ref="CB4:CK4"/>
    <mergeCell ref="CN4:CT4"/>
    <mergeCell ref="CW4:DF4"/>
    <mergeCell ref="AL18:AO18"/>
    <mergeCell ref="D18:G18"/>
    <mergeCell ref="H18:K18"/>
    <mergeCell ref="L18:M18"/>
    <mergeCell ref="N18:Q18"/>
    <mergeCell ref="R18:S18"/>
    <mergeCell ref="Z18:AA18"/>
    <mergeCell ref="T18:W18"/>
    <mergeCell ref="X18:Y18"/>
    <mergeCell ref="AB18:AC18"/>
    <mergeCell ref="AD18:AG18"/>
    <mergeCell ref="AH18:AK18"/>
    <mergeCell ref="BF18:BG18"/>
    <mergeCell ref="BD18:BE18"/>
    <mergeCell ref="BL18:BO18"/>
    <mergeCell ref="BP18:BQ18"/>
    <mergeCell ref="BR18:BU18"/>
    <mergeCell ref="BH18:BI18"/>
    <mergeCell ref="BJ18:BK18"/>
    <mergeCell ref="AP18:AS18"/>
    <mergeCell ref="AT18:AW18"/>
    <mergeCell ref="AX18:AY18"/>
    <mergeCell ref="AZ18:BA18"/>
    <mergeCell ref="BB18:BC18"/>
    <mergeCell ref="CJ18:CK18"/>
    <mergeCell ref="CN18:CO18"/>
    <mergeCell ref="BZ18:CA18"/>
    <mergeCell ref="DA18:DB18"/>
    <mergeCell ref="DC18:DD18"/>
    <mergeCell ref="DE18:DF18"/>
    <mergeCell ref="DG18:DH18"/>
    <mergeCell ref="CL3:CM3"/>
    <mergeCell ref="CL18:CM18"/>
    <mergeCell ref="CL4:CM4"/>
    <mergeCell ref="CW18:CX18"/>
    <mergeCell ref="CY18:CZ18"/>
    <mergeCell ref="CP18:CR18"/>
    <mergeCell ref="CS18:CT18"/>
    <mergeCell ref="CU18:CV18"/>
    <mergeCell ref="DG3:DH3"/>
    <mergeCell ref="DA3:DB3"/>
    <mergeCell ref="DC3:DD3"/>
    <mergeCell ref="DE3:DF3"/>
    <mergeCell ref="CN3:CO3"/>
    <mergeCell ref="CP3:CR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85" zoomScaleNormal="85" workbookViewId="0">
      <pane ySplit="3" topLeftCell="A58" activePane="bottomLeft" state="frozen"/>
      <selection pane="bottomLeft" activeCell="D80" sqref="D80"/>
    </sheetView>
  </sheetViews>
  <sheetFormatPr defaultColWidth="10.28515625" defaultRowHeight="15" x14ac:dyDescent="0.25"/>
  <cols>
    <col min="1" max="1" width="3.7109375" style="245" bestFit="1" customWidth="1"/>
    <col min="2" max="2" width="9.7109375" style="245" customWidth="1"/>
    <col min="3" max="3" width="44" style="252" customWidth="1"/>
    <col min="4" max="4" width="8.5703125" style="245" customWidth="1"/>
    <col min="5" max="5" width="11.28515625" style="245" customWidth="1"/>
    <col min="6" max="6" width="8.42578125" style="245" customWidth="1"/>
    <col min="7" max="7" width="8.7109375" style="245" customWidth="1"/>
    <col min="8" max="8" width="8" style="245" customWidth="1"/>
    <col min="9" max="9" width="42" style="245" customWidth="1"/>
    <col min="10" max="10" width="10.7109375" style="246" customWidth="1"/>
    <col min="11" max="11" width="5.5703125" style="245" customWidth="1"/>
    <col min="12" max="12" width="12.28515625" style="252" customWidth="1"/>
    <col min="13" max="13" width="6.85546875" style="252" customWidth="1"/>
    <col min="14" max="14" width="8.7109375" style="252" customWidth="1"/>
    <col min="15" max="15" width="18.140625" style="252" customWidth="1"/>
    <col min="16" max="16384" width="10.28515625" style="252"/>
  </cols>
  <sheetData>
    <row r="1" spans="1:15" x14ac:dyDescent="0.25">
      <c r="A1" s="593" t="s">
        <v>83</v>
      </c>
      <c r="B1" s="593"/>
      <c r="C1" s="593"/>
      <c r="D1" s="593"/>
      <c r="E1" s="593"/>
      <c r="F1" s="593"/>
      <c r="G1" s="593"/>
      <c r="H1" s="593"/>
      <c r="I1" s="593"/>
      <c r="J1" s="593"/>
      <c r="K1" s="593"/>
    </row>
    <row r="3" spans="1:15" ht="45.75" customHeight="1" x14ac:dyDescent="0.25">
      <c r="A3" s="227" t="s">
        <v>0</v>
      </c>
      <c r="B3" s="228"/>
      <c r="C3" s="229" t="s">
        <v>50</v>
      </c>
      <c r="D3" s="230" t="s">
        <v>51</v>
      </c>
      <c r="E3" s="230" t="s">
        <v>52</v>
      </c>
      <c r="F3" s="230" t="s">
        <v>53</v>
      </c>
      <c r="G3" s="230" t="s">
        <v>90</v>
      </c>
      <c r="H3" s="230" t="s">
        <v>56</v>
      </c>
      <c r="I3" s="230" t="s">
        <v>89</v>
      </c>
      <c r="J3" s="231" t="s">
        <v>327</v>
      </c>
      <c r="K3" s="230" t="s">
        <v>10</v>
      </c>
    </row>
    <row r="4" spans="1:15" s="255" customFormat="1" ht="15" customHeight="1" x14ac:dyDescent="0.25">
      <c r="A4" s="312" t="s">
        <v>276</v>
      </c>
      <c r="B4" s="253"/>
      <c r="C4" s="254" t="s">
        <v>179</v>
      </c>
      <c r="D4" s="233">
        <f>'LANGKAH 4 CP BIDANG KAJIAN'!E19</f>
        <v>4</v>
      </c>
      <c r="E4" s="232">
        <v>2</v>
      </c>
      <c r="F4" s="233">
        <f t="shared" ref="F4:F43" si="0">D4*E4</f>
        <v>8</v>
      </c>
      <c r="G4" s="233">
        <f>$F$45</f>
        <v>287</v>
      </c>
      <c r="H4" s="234">
        <v>146</v>
      </c>
      <c r="I4" s="233">
        <f t="shared" ref="I4:I43" si="1">+$D$66</f>
        <v>38</v>
      </c>
      <c r="J4" s="313">
        <f>((F4/G4)*(H4-I4))</f>
        <v>3.010452961672474</v>
      </c>
      <c r="K4" s="235">
        <v>3</v>
      </c>
      <c r="N4" s="256"/>
      <c r="O4" s="245"/>
    </row>
    <row r="5" spans="1:15" s="255" customFormat="1" ht="15" customHeight="1" x14ac:dyDescent="0.25">
      <c r="A5" s="312" t="s">
        <v>277</v>
      </c>
      <c r="B5" s="257"/>
      <c r="C5" s="254" t="s">
        <v>178</v>
      </c>
      <c r="D5" s="233">
        <f>'LANGKAH 4 CP BIDANG KAJIAN'!I19</f>
        <v>4</v>
      </c>
      <c r="E5" s="232">
        <v>2</v>
      </c>
      <c r="F5" s="233">
        <f t="shared" si="0"/>
        <v>8</v>
      </c>
      <c r="G5" s="233">
        <f>+$F$45</f>
        <v>287</v>
      </c>
      <c r="H5" s="234">
        <v>146</v>
      </c>
      <c r="I5" s="233">
        <f t="shared" si="1"/>
        <v>38</v>
      </c>
      <c r="J5" s="313">
        <f t="shared" ref="J5:J43" si="2">((F5/G5)*(H5-I5))</f>
        <v>3.010452961672474</v>
      </c>
      <c r="K5" s="235">
        <v>3</v>
      </c>
      <c r="N5" s="256"/>
      <c r="O5" s="245"/>
    </row>
    <row r="6" spans="1:15" s="255" customFormat="1" ht="15" customHeight="1" x14ac:dyDescent="0.25">
      <c r="A6" s="312" t="s">
        <v>278</v>
      </c>
      <c r="B6" s="258"/>
      <c r="C6" s="254" t="s">
        <v>177</v>
      </c>
      <c r="D6" s="233">
        <f>'LANGKAH 4 CP BIDANG KAJIAN'!M19</f>
        <v>2</v>
      </c>
      <c r="E6" s="232">
        <v>2</v>
      </c>
      <c r="F6" s="233">
        <f t="shared" si="0"/>
        <v>4</v>
      </c>
      <c r="G6" s="233">
        <f t="shared" ref="G6:G43" si="3">+$F$45</f>
        <v>287</v>
      </c>
      <c r="H6" s="234">
        <v>146</v>
      </c>
      <c r="I6" s="233">
        <f t="shared" si="1"/>
        <v>38</v>
      </c>
      <c r="J6" s="313">
        <f t="shared" si="2"/>
        <v>1.505226480836237</v>
      </c>
      <c r="K6" s="235">
        <v>2</v>
      </c>
    </row>
    <row r="7" spans="1:15" s="255" customFormat="1" ht="15" customHeight="1" x14ac:dyDescent="0.25">
      <c r="A7" s="312" t="s">
        <v>279</v>
      </c>
      <c r="B7" s="259"/>
      <c r="C7" s="254" t="s">
        <v>176</v>
      </c>
      <c r="D7" s="233">
        <f>'LANGKAH 4 CP BIDANG KAJIAN'!O19</f>
        <v>4</v>
      </c>
      <c r="E7" s="232">
        <v>2</v>
      </c>
      <c r="F7" s="233">
        <f t="shared" si="0"/>
        <v>8</v>
      </c>
      <c r="G7" s="233">
        <f t="shared" si="3"/>
        <v>287</v>
      </c>
      <c r="H7" s="234">
        <v>146</v>
      </c>
      <c r="I7" s="233">
        <f t="shared" si="1"/>
        <v>38</v>
      </c>
      <c r="J7" s="313">
        <f t="shared" si="2"/>
        <v>3.010452961672474</v>
      </c>
      <c r="K7" s="235">
        <v>3</v>
      </c>
    </row>
    <row r="8" spans="1:15" s="255" customFormat="1" ht="15" customHeight="1" x14ac:dyDescent="0.25">
      <c r="A8" s="312" t="s">
        <v>280</v>
      </c>
      <c r="B8" s="260"/>
      <c r="C8" s="254" t="s">
        <v>189</v>
      </c>
      <c r="D8" s="233">
        <f>'LANGKAH 4 CP BIDANG KAJIAN'!S19</f>
        <v>2</v>
      </c>
      <c r="E8" s="232">
        <v>3</v>
      </c>
      <c r="F8" s="233">
        <f t="shared" si="0"/>
        <v>6</v>
      </c>
      <c r="G8" s="233">
        <f t="shared" si="3"/>
        <v>287</v>
      </c>
      <c r="H8" s="234">
        <v>146</v>
      </c>
      <c r="I8" s="233">
        <f t="shared" si="1"/>
        <v>38</v>
      </c>
      <c r="J8" s="313">
        <f t="shared" si="2"/>
        <v>2.2578397212543555</v>
      </c>
      <c r="K8" s="235">
        <v>2</v>
      </c>
      <c r="M8" s="252"/>
      <c r="N8" s="261" t="s">
        <v>52</v>
      </c>
      <c r="O8" s="261"/>
    </row>
    <row r="9" spans="1:15" s="255" customFormat="1" ht="15" customHeight="1" x14ac:dyDescent="0.25">
      <c r="A9" s="312" t="s">
        <v>281</v>
      </c>
      <c r="B9" s="262"/>
      <c r="C9" s="254" t="s">
        <v>192</v>
      </c>
      <c r="D9" s="233">
        <f>'LANGKAH 4 CP BIDANG KAJIAN'!U19</f>
        <v>4</v>
      </c>
      <c r="E9" s="232">
        <v>2</v>
      </c>
      <c r="F9" s="233">
        <f t="shared" si="0"/>
        <v>8</v>
      </c>
      <c r="G9" s="233">
        <f t="shared" si="3"/>
        <v>287</v>
      </c>
      <c r="H9" s="234">
        <v>146</v>
      </c>
      <c r="I9" s="233">
        <f t="shared" si="1"/>
        <v>38</v>
      </c>
      <c r="J9" s="313">
        <f t="shared" si="2"/>
        <v>3.010452961672474</v>
      </c>
      <c r="K9" s="235">
        <v>3</v>
      </c>
      <c r="N9" s="263">
        <v>1</v>
      </c>
      <c r="O9" s="263" t="s">
        <v>91</v>
      </c>
    </row>
    <row r="10" spans="1:15" s="255" customFormat="1" ht="15" customHeight="1" x14ac:dyDescent="0.25">
      <c r="A10" s="312" t="s">
        <v>282</v>
      </c>
      <c r="B10" s="262"/>
      <c r="C10" s="254" t="s">
        <v>214</v>
      </c>
      <c r="D10" s="233">
        <f>'LANGKAH 4 CP BIDANG KAJIAN'!AA19</f>
        <v>2</v>
      </c>
      <c r="E10" s="232">
        <v>2</v>
      </c>
      <c r="F10" s="233">
        <f t="shared" si="0"/>
        <v>4</v>
      </c>
      <c r="G10" s="233">
        <f t="shared" si="3"/>
        <v>287</v>
      </c>
      <c r="H10" s="234">
        <v>146</v>
      </c>
      <c r="I10" s="233">
        <f t="shared" si="1"/>
        <v>38</v>
      </c>
      <c r="J10" s="313">
        <f t="shared" si="2"/>
        <v>1.505226480836237</v>
      </c>
      <c r="K10" s="235">
        <v>2</v>
      </c>
      <c r="N10" s="263">
        <v>2</v>
      </c>
      <c r="O10" s="263" t="s">
        <v>92</v>
      </c>
    </row>
    <row r="11" spans="1:15" s="255" customFormat="1" ht="15" customHeight="1" x14ac:dyDescent="0.25">
      <c r="A11" s="312" t="s">
        <v>283</v>
      </c>
      <c r="B11" s="264"/>
      <c r="C11" s="254" t="s">
        <v>174</v>
      </c>
      <c r="D11" s="233">
        <f>'LANGKAH 4 CP BIDANG KAJIAN'!Y19</f>
        <v>2</v>
      </c>
      <c r="E11" s="232">
        <v>2</v>
      </c>
      <c r="F11" s="233">
        <f t="shared" si="0"/>
        <v>4</v>
      </c>
      <c r="G11" s="233">
        <f t="shared" si="3"/>
        <v>287</v>
      </c>
      <c r="H11" s="234">
        <v>146</v>
      </c>
      <c r="I11" s="233">
        <f t="shared" si="1"/>
        <v>38</v>
      </c>
      <c r="J11" s="313">
        <f t="shared" si="2"/>
        <v>1.505226480836237</v>
      </c>
      <c r="K11" s="235">
        <v>2</v>
      </c>
      <c r="N11" s="263">
        <v>3</v>
      </c>
      <c r="O11" s="263" t="s">
        <v>93</v>
      </c>
    </row>
    <row r="12" spans="1:15" s="255" customFormat="1" ht="15" customHeight="1" x14ac:dyDescent="0.25">
      <c r="A12" s="312" t="s">
        <v>284</v>
      </c>
      <c r="B12" s="265"/>
      <c r="C12" s="254" t="s">
        <v>173</v>
      </c>
      <c r="D12" s="233">
        <f>'LANGKAH 4 CP BIDANG KAJIAN'!AC19</f>
        <v>2</v>
      </c>
      <c r="E12" s="232">
        <v>3</v>
      </c>
      <c r="F12" s="233">
        <f t="shared" si="0"/>
        <v>6</v>
      </c>
      <c r="G12" s="233">
        <f t="shared" si="3"/>
        <v>287</v>
      </c>
      <c r="H12" s="234">
        <v>146</v>
      </c>
      <c r="I12" s="233">
        <f t="shared" si="1"/>
        <v>38</v>
      </c>
      <c r="J12" s="313">
        <f t="shared" si="2"/>
        <v>2.2578397212543555</v>
      </c>
      <c r="K12" s="235">
        <v>2</v>
      </c>
      <c r="N12" s="263">
        <v>4</v>
      </c>
      <c r="O12" s="263" t="s">
        <v>94</v>
      </c>
    </row>
    <row r="13" spans="1:15" s="255" customFormat="1" x14ac:dyDescent="0.25">
      <c r="A13" s="312" t="s">
        <v>285</v>
      </c>
      <c r="B13" s="266"/>
      <c r="C13" s="267" t="s">
        <v>194</v>
      </c>
      <c r="D13" s="233">
        <f>'LANGKAH 4 CP BIDANG KAJIAN'!AE19</f>
        <v>4</v>
      </c>
      <c r="E13" s="232">
        <v>2</v>
      </c>
      <c r="F13" s="233">
        <f t="shared" si="0"/>
        <v>8</v>
      </c>
      <c r="G13" s="233">
        <f t="shared" si="3"/>
        <v>287</v>
      </c>
      <c r="H13" s="234">
        <v>146</v>
      </c>
      <c r="I13" s="233">
        <f t="shared" si="1"/>
        <v>38</v>
      </c>
      <c r="J13" s="313">
        <f t="shared" si="2"/>
        <v>3.010452961672474</v>
      </c>
      <c r="K13" s="235">
        <v>3</v>
      </c>
      <c r="N13" s="263">
        <v>5</v>
      </c>
      <c r="O13" s="263" t="s">
        <v>95</v>
      </c>
    </row>
    <row r="14" spans="1:15" s="255" customFormat="1" ht="13.5" customHeight="1" x14ac:dyDescent="0.25">
      <c r="A14" s="312" t="s">
        <v>286</v>
      </c>
      <c r="B14" s="268"/>
      <c r="C14" s="267" t="s">
        <v>249</v>
      </c>
      <c r="D14" s="233">
        <f>'LANGKAH 4 CP BIDANG KAJIAN'!AI19</f>
        <v>4</v>
      </c>
      <c r="E14" s="232">
        <v>2</v>
      </c>
      <c r="F14" s="233">
        <f t="shared" si="0"/>
        <v>8</v>
      </c>
      <c r="G14" s="233">
        <f t="shared" si="3"/>
        <v>287</v>
      </c>
      <c r="H14" s="234">
        <v>146</v>
      </c>
      <c r="I14" s="233">
        <f t="shared" si="1"/>
        <v>38</v>
      </c>
      <c r="J14" s="313">
        <f t="shared" si="2"/>
        <v>3.010452961672474</v>
      </c>
      <c r="K14" s="235">
        <v>3</v>
      </c>
      <c r="N14" s="263">
        <v>6</v>
      </c>
      <c r="O14" s="263" t="s">
        <v>96</v>
      </c>
    </row>
    <row r="15" spans="1:15" s="255" customFormat="1" x14ac:dyDescent="0.25">
      <c r="A15" s="312" t="s">
        <v>287</v>
      </c>
      <c r="B15" s="269"/>
      <c r="C15" s="267" t="s">
        <v>207</v>
      </c>
      <c r="D15" s="233">
        <f>'LANGKAH 4 CP BIDANG KAJIAN'!AM19</f>
        <v>4</v>
      </c>
      <c r="E15" s="232">
        <v>2</v>
      </c>
      <c r="F15" s="233">
        <f t="shared" si="0"/>
        <v>8</v>
      </c>
      <c r="G15" s="233">
        <f t="shared" si="3"/>
        <v>287</v>
      </c>
      <c r="H15" s="234">
        <v>146</v>
      </c>
      <c r="I15" s="233">
        <f t="shared" si="1"/>
        <v>38</v>
      </c>
      <c r="J15" s="313">
        <f t="shared" si="2"/>
        <v>3.010452961672474</v>
      </c>
      <c r="K15" s="235">
        <v>3</v>
      </c>
    </row>
    <row r="16" spans="1:15" s="255" customFormat="1" x14ac:dyDescent="0.25">
      <c r="A16" s="312" t="s">
        <v>288</v>
      </c>
      <c r="B16" s="270"/>
      <c r="C16" s="267" t="s">
        <v>250</v>
      </c>
      <c r="D16" s="233">
        <f>'LANGKAH 4 CP BIDANG KAJIAN'!AQ19</f>
        <v>4</v>
      </c>
      <c r="E16" s="232">
        <v>2</v>
      </c>
      <c r="F16" s="233">
        <f t="shared" si="0"/>
        <v>8</v>
      </c>
      <c r="G16" s="233">
        <f t="shared" si="3"/>
        <v>287</v>
      </c>
      <c r="H16" s="234">
        <v>146</v>
      </c>
      <c r="I16" s="233">
        <f t="shared" si="1"/>
        <v>38</v>
      </c>
      <c r="J16" s="313">
        <f t="shared" si="2"/>
        <v>3.010452961672474</v>
      </c>
      <c r="K16" s="235">
        <v>3</v>
      </c>
    </row>
    <row r="17" spans="1:15" s="255" customFormat="1" x14ac:dyDescent="0.25">
      <c r="A17" s="312" t="s">
        <v>289</v>
      </c>
      <c r="B17" s="271"/>
      <c r="C17" s="267" t="s">
        <v>216</v>
      </c>
      <c r="D17" s="233">
        <f>'LANGKAH 4 CP BIDANG KAJIAN'!AU19</f>
        <v>4</v>
      </c>
      <c r="E17" s="232">
        <v>2</v>
      </c>
      <c r="F17" s="233">
        <f t="shared" si="0"/>
        <v>8</v>
      </c>
      <c r="G17" s="233">
        <f t="shared" si="3"/>
        <v>287</v>
      </c>
      <c r="H17" s="234">
        <v>146</v>
      </c>
      <c r="I17" s="233">
        <f t="shared" si="1"/>
        <v>38</v>
      </c>
      <c r="J17" s="313">
        <f t="shared" si="2"/>
        <v>3.010452961672474</v>
      </c>
      <c r="K17" s="235">
        <v>3</v>
      </c>
    </row>
    <row r="18" spans="1:15" s="255" customFormat="1" x14ac:dyDescent="0.25">
      <c r="A18" s="312" t="s">
        <v>290</v>
      </c>
      <c r="B18" s="272"/>
      <c r="C18" s="267" t="s">
        <v>248</v>
      </c>
      <c r="D18" s="233">
        <f>'LANGKAH 4 CP BIDANG KAJIAN'!AY19</f>
        <v>2</v>
      </c>
      <c r="E18" s="232">
        <v>2</v>
      </c>
      <c r="F18" s="233">
        <f t="shared" si="0"/>
        <v>4</v>
      </c>
      <c r="G18" s="233">
        <f t="shared" si="3"/>
        <v>287</v>
      </c>
      <c r="H18" s="234">
        <v>146</v>
      </c>
      <c r="I18" s="233">
        <f t="shared" si="1"/>
        <v>38</v>
      </c>
      <c r="J18" s="313">
        <f t="shared" si="2"/>
        <v>1.505226480836237</v>
      </c>
      <c r="K18" s="235">
        <v>2</v>
      </c>
      <c r="N18" s="256"/>
      <c r="O18" s="245"/>
    </row>
    <row r="19" spans="1:15" s="255" customFormat="1" x14ac:dyDescent="0.25">
      <c r="A19" s="312" t="s">
        <v>291</v>
      </c>
      <c r="B19" s="273"/>
      <c r="C19" s="267" t="s">
        <v>447</v>
      </c>
      <c r="D19" s="233">
        <f>'LANGKAH 4 CP BIDANG KAJIAN'!BA19</f>
        <v>2</v>
      </c>
      <c r="E19" s="232">
        <v>3</v>
      </c>
      <c r="F19" s="233">
        <f t="shared" si="0"/>
        <v>6</v>
      </c>
      <c r="G19" s="233">
        <f t="shared" si="3"/>
        <v>287</v>
      </c>
      <c r="H19" s="234">
        <v>146</v>
      </c>
      <c r="I19" s="233">
        <f t="shared" si="1"/>
        <v>38</v>
      </c>
      <c r="J19" s="313">
        <f t="shared" si="2"/>
        <v>2.2578397212543555</v>
      </c>
      <c r="K19" s="235">
        <v>2</v>
      </c>
      <c r="N19" s="256"/>
      <c r="O19" s="245"/>
    </row>
    <row r="20" spans="1:15" s="255" customFormat="1" x14ac:dyDescent="0.25">
      <c r="A20" s="312" t="s">
        <v>292</v>
      </c>
      <c r="B20" s="274"/>
      <c r="C20" s="267" t="s">
        <v>150</v>
      </c>
      <c r="D20" s="233">
        <f>'LANGKAH 4 CP BIDANG KAJIAN'!BC19</f>
        <v>2</v>
      </c>
      <c r="E20" s="232">
        <v>4</v>
      </c>
      <c r="F20" s="233">
        <f t="shared" si="0"/>
        <v>8</v>
      </c>
      <c r="G20" s="233">
        <f t="shared" si="3"/>
        <v>287</v>
      </c>
      <c r="H20" s="234">
        <v>146</v>
      </c>
      <c r="I20" s="233">
        <f t="shared" si="1"/>
        <v>38</v>
      </c>
      <c r="J20" s="313">
        <f t="shared" si="2"/>
        <v>3.010452961672474</v>
      </c>
      <c r="K20" s="235">
        <v>3</v>
      </c>
      <c r="N20" s="256"/>
      <c r="O20" s="245"/>
    </row>
    <row r="21" spans="1:15" s="255" customFormat="1" ht="30" x14ac:dyDescent="0.25">
      <c r="A21" s="312" t="s">
        <v>293</v>
      </c>
      <c r="B21" s="275"/>
      <c r="C21" s="267" t="s">
        <v>234</v>
      </c>
      <c r="D21" s="233">
        <f>'LANGKAH 4 CP BIDANG KAJIAN'!BE19</f>
        <v>2</v>
      </c>
      <c r="E21" s="232">
        <v>4</v>
      </c>
      <c r="F21" s="233">
        <f t="shared" si="0"/>
        <v>8</v>
      </c>
      <c r="G21" s="233">
        <f t="shared" si="3"/>
        <v>287</v>
      </c>
      <c r="H21" s="234">
        <v>146</v>
      </c>
      <c r="I21" s="233">
        <f t="shared" si="1"/>
        <v>38</v>
      </c>
      <c r="J21" s="313">
        <f t="shared" si="2"/>
        <v>3.010452961672474</v>
      </c>
      <c r="K21" s="236">
        <v>3</v>
      </c>
      <c r="N21" s="256"/>
      <c r="O21" s="245"/>
    </row>
    <row r="22" spans="1:15" s="255" customFormat="1" x14ac:dyDescent="0.25">
      <c r="A22" s="312" t="s">
        <v>294</v>
      </c>
      <c r="B22" s="276"/>
      <c r="C22" s="267" t="s">
        <v>239</v>
      </c>
      <c r="D22" s="233">
        <f>'LANGKAH 4 CP BIDANG KAJIAN'!BG19</f>
        <v>2</v>
      </c>
      <c r="E22" s="232">
        <v>4</v>
      </c>
      <c r="F22" s="233">
        <f t="shared" si="0"/>
        <v>8</v>
      </c>
      <c r="G22" s="233">
        <f t="shared" si="3"/>
        <v>287</v>
      </c>
      <c r="H22" s="234">
        <v>146</v>
      </c>
      <c r="I22" s="233">
        <f t="shared" si="1"/>
        <v>38</v>
      </c>
      <c r="J22" s="313">
        <f t="shared" si="2"/>
        <v>3.010452961672474</v>
      </c>
      <c r="K22" s="235">
        <v>3</v>
      </c>
      <c r="N22" s="256"/>
      <c r="O22" s="245"/>
    </row>
    <row r="23" spans="1:15" s="277" customFormat="1" x14ac:dyDescent="0.25">
      <c r="A23" s="312" t="s">
        <v>295</v>
      </c>
      <c r="B23" s="274"/>
      <c r="C23" s="267" t="s">
        <v>151</v>
      </c>
      <c r="D23" s="233">
        <f>'LANGKAH 4 CP BIDANG KAJIAN'!BM19</f>
        <v>4</v>
      </c>
      <c r="E23" s="232">
        <v>2</v>
      </c>
      <c r="F23" s="233">
        <f t="shared" si="0"/>
        <v>8</v>
      </c>
      <c r="G23" s="233">
        <f t="shared" si="3"/>
        <v>287</v>
      </c>
      <c r="H23" s="234">
        <v>146</v>
      </c>
      <c r="I23" s="233">
        <f t="shared" si="1"/>
        <v>38</v>
      </c>
      <c r="J23" s="313">
        <f t="shared" si="2"/>
        <v>3.010452961672474</v>
      </c>
      <c r="K23" s="235">
        <v>3</v>
      </c>
      <c r="N23" s="263">
        <v>1</v>
      </c>
      <c r="O23" s="263" t="s">
        <v>91</v>
      </c>
    </row>
    <row r="24" spans="1:15" s="277" customFormat="1" x14ac:dyDescent="0.25">
      <c r="A24" s="312" t="s">
        <v>296</v>
      </c>
      <c r="B24" s="262"/>
      <c r="C24" s="267" t="s">
        <v>251</v>
      </c>
      <c r="D24" s="233">
        <f>'LANGKAH 4 CP BIDANG KAJIAN'!BQ19</f>
        <v>2</v>
      </c>
      <c r="E24" s="232">
        <v>4</v>
      </c>
      <c r="F24" s="233">
        <f t="shared" si="0"/>
        <v>8</v>
      </c>
      <c r="G24" s="233">
        <f t="shared" si="3"/>
        <v>287</v>
      </c>
      <c r="H24" s="234">
        <v>146</v>
      </c>
      <c r="I24" s="233">
        <f t="shared" si="1"/>
        <v>38</v>
      </c>
      <c r="J24" s="313">
        <f t="shared" si="2"/>
        <v>3.010452961672474</v>
      </c>
      <c r="K24" s="235">
        <v>3</v>
      </c>
      <c r="N24" s="263">
        <v>2</v>
      </c>
      <c r="O24" s="263" t="s">
        <v>92</v>
      </c>
    </row>
    <row r="25" spans="1:15" s="277" customFormat="1" x14ac:dyDescent="0.25">
      <c r="A25" s="312" t="s">
        <v>297</v>
      </c>
      <c r="B25" s="278"/>
      <c r="C25" s="267" t="s">
        <v>204</v>
      </c>
      <c r="D25" s="233">
        <f>'LANGKAH 4 CP BIDANG KAJIAN'!BS19</f>
        <v>4</v>
      </c>
      <c r="E25" s="232">
        <v>2</v>
      </c>
      <c r="F25" s="233">
        <f t="shared" si="0"/>
        <v>8</v>
      </c>
      <c r="G25" s="233">
        <f t="shared" si="3"/>
        <v>287</v>
      </c>
      <c r="H25" s="234">
        <v>146</v>
      </c>
      <c r="I25" s="233">
        <f t="shared" si="1"/>
        <v>38</v>
      </c>
      <c r="J25" s="313">
        <f t="shared" si="2"/>
        <v>3.010452961672474</v>
      </c>
      <c r="K25" s="235">
        <v>3</v>
      </c>
      <c r="N25" s="263">
        <v>3</v>
      </c>
      <c r="O25" s="263" t="s">
        <v>93</v>
      </c>
    </row>
    <row r="26" spans="1:15" s="277" customFormat="1" x14ac:dyDescent="0.25">
      <c r="A26" s="312" t="s">
        <v>298</v>
      </c>
      <c r="B26" s="493"/>
      <c r="C26" s="488" t="s">
        <v>242</v>
      </c>
      <c r="D26" s="233">
        <v>2</v>
      </c>
      <c r="E26" s="232">
        <v>3</v>
      </c>
      <c r="F26" s="233">
        <f t="shared" si="0"/>
        <v>6</v>
      </c>
      <c r="G26" s="233">
        <f t="shared" si="3"/>
        <v>287</v>
      </c>
      <c r="H26" s="234">
        <v>146</v>
      </c>
      <c r="I26" s="233">
        <f t="shared" si="1"/>
        <v>38</v>
      </c>
      <c r="J26" s="313">
        <f t="shared" si="2"/>
        <v>2.2578397212543555</v>
      </c>
      <c r="K26" s="235">
        <v>2</v>
      </c>
      <c r="N26" s="263"/>
      <c r="O26" s="263"/>
    </row>
    <row r="27" spans="1:15" s="255" customFormat="1" x14ac:dyDescent="0.25">
      <c r="A27" s="312" t="s">
        <v>299</v>
      </c>
      <c r="B27" s="279"/>
      <c r="C27" s="280" t="s">
        <v>241</v>
      </c>
      <c r="D27" s="233">
        <f>'LANGKAH 4 CP BIDANG KAJIAN'!BW19</f>
        <v>4</v>
      </c>
      <c r="E27" s="232">
        <v>2</v>
      </c>
      <c r="F27" s="233">
        <f t="shared" si="0"/>
        <v>8</v>
      </c>
      <c r="G27" s="233">
        <f t="shared" si="3"/>
        <v>287</v>
      </c>
      <c r="H27" s="234">
        <v>146</v>
      </c>
      <c r="I27" s="233">
        <f t="shared" si="1"/>
        <v>38</v>
      </c>
      <c r="J27" s="313">
        <f t="shared" si="2"/>
        <v>3.010452961672474</v>
      </c>
      <c r="K27" s="235">
        <v>3</v>
      </c>
      <c r="N27" s="263">
        <v>4</v>
      </c>
      <c r="O27" s="263" t="s">
        <v>94</v>
      </c>
    </row>
    <row r="28" spans="1:15" s="255" customFormat="1" x14ac:dyDescent="0.25">
      <c r="A28" s="312" t="s">
        <v>300</v>
      </c>
      <c r="B28" s="274"/>
      <c r="C28" s="281" t="s">
        <v>154</v>
      </c>
      <c r="D28" s="233">
        <f>'LANGKAH 4 CP BIDANG KAJIAN'!CA19</f>
        <v>2</v>
      </c>
      <c r="E28" s="232">
        <v>4</v>
      </c>
      <c r="F28" s="233">
        <f t="shared" si="0"/>
        <v>8</v>
      </c>
      <c r="G28" s="233">
        <f t="shared" si="3"/>
        <v>287</v>
      </c>
      <c r="H28" s="234">
        <v>146</v>
      </c>
      <c r="I28" s="233">
        <f t="shared" si="1"/>
        <v>38</v>
      </c>
      <c r="J28" s="313">
        <f t="shared" si="2"/>
        <v>3.010452961672474</v>
      </c>
      <c r="K28" s="235">
        <v>3</v>
      </c>
      <c r="N28" s="263">
        <v>5</v>
      </c>
      <c r="O28" s="263" t="s">
        <v>95</v>
      </c>
    </row>
    <row r="29" spans="1:15" s="255" customFormat="1" x14ac:dyDescent="0.25">
      <c r="A29" s="312" t="s">
        <v>301</v>
      </c>
      <c r="B29" s="262"/>
      <c r="C29" s="281" t="s">
        <v>193</v>
      </c>
      <c r="D29" s="233">
        <f>'LANGKAH 4 CP BIDANG KAJIAN'!CC19</f>
        <v>4</v>
      </c>
      <c r="E29" s="232">
        <v>2</v>
      </c>
      <c r="F29" s="233">
        <f t="shared" si="0"/>
        <v>8</v>
      </c>
      <c r="G29" s="233">
        <f t="shared" si="3"/>
        <v>287</v>
      </c>
      <c r="H29" s="234">
        <v>146</v>
      </c>
      <c r="I29" s="233">
        <f t="shared" si="1"/>
        <v>38</v>
      </c>
      <c r="J29" s="313">
        <f t="shared" si="2"/>
        <v>3.010452961672474</v>
      </c>
      <c r="K29" s="235">
        <v>3</v>
      </c>
      <c r="N29" s="263">
        <v>6</v>
      </c>
      <c r="O29" s="263" t="s">
        <v>96</v>
      </c>
    </row>
    <row r="30" spans="1:15" s="255" customFormat="1" x14ac:dyDescent="0.25">
      <c r="A30" s="312" t="s">
        <v>302</v>
      </c>
      <c r="B30" s="282"/>
      <c r="C30" s="281" t="s">
        <v>156</v>
      </c>
      <c r="D30" s="233">
        <f>'LANGKAH 4 CP BIDANG KAJIAN'!CG19</f>
        <v>4</v>
      </c>
      <c r="E30" s="232">
        <v>2</v>
      </c>
      <c r="F30" s="233">
        <f t="shared" si="0"/>
        <v>8</v>
      </c>
      <c r="G30" s="233">
        <f t="shared" si="3"/>
        <v>287</v>
      </c>
      <c r="H30" s="234">
        <v>146</v>
      </c>
      <c r="I30" s="233">
        <f t="shared" si="1"/>
        <v>38</v>
      </c>
      <c r="J30" s="313">
        <f t="shared" si="2"/>
        <v>3.010452961672474</v>
      </c>
      <c r="K30" s="235">
        <v>3</v>
      </c>
      <c r="N30" s="256"/>
      <c r="O30" s="245"/>
    </row>
    <row r="31" spans="1:15" s="255" customFormat="1" x14ac:dyDescent="0.25">
      <c r="A31" s="312" t="s">
        <v>303</v>
      </c>
      <c r="B31" s="283"/>
      <c r="C31" s="280" t="s">
        <v>245</v>
      </c>
      <c r="D31" s="233">
        <f>'LANGKAH 4 CP BIDANG KAJIAN'!CJ18</f>
        <v>2</v>
      </c>
      <c r="E31" s="232">
        <v>2</v>
      </c>
      <c r="F31" s="233">
        <f t="shared" si="0"/>
        <v>4</v>
      </c>
      <c r="G31" s="233">
        <f t="shared" si="3"/>
        <v>287</v>
      </c>
      <c r="H31" s="234">
        <v>146</v>
      </c>
      <c r="I31" s="233">
        <f t="shared" si="1"/>
        <v>38</v>
      </c>
      <c r="J31" s="313">
        <f t="shared" si="2"/>
        <v>1.505226480836237</v>
      </c>
      <c r="K31" s="235">
        <v>2</v>
      </c>
      <c r="N31" s="256"/>
      <c r="O31" s="245"/>
    </row>
    <row r="32" spans="1:15" s="255" customFormat="1" x14ac:dyDescent="0.25">
      <c r="A32" s="312" t="s">
        <v>304</v>
      </c>
      <c r="B32" s="402"/>
      <c r="C32" s="397" t="s">
        <v>338</v>
      </c>
      <c r="D32" s="233">
        <f>'LANGKAH 4 CP BIDANG KAJIAN'!CL18</f>
        <v>2</v>
      </c>
      <c r="E32" s="232">
        <v>4</v>
      </c>
      <c r="F32" s="233">
        <f t="shared" ref="F32" si="4">D32*E32</f>
        <v>8</v>
      </c>
      <c r="G32" s="233">
        <f t="shared" si="3"/>
        <v>287</v>
      </c>
      <c r="H32" s="234">
        <v>146</v>
      </c>
      <c r="I32" s="233">
        <f t="shared" si="1"/>
        <v>38</v>
      </c>
      <c r="J32" s="313">
        <f t="shared" ref="J32" si="5">((F32/G32)*(H32-I32))</f>
        <v>3.010452961672474</v>
      </c>
      <c r="K32" s="235">
        <v>3</v>
      </c>
      <c r="N32" s="256"/>
      <c r="O32" s="245"/>
    </row>
    <row r="33" spans="1:15" s="255" customFormat="1" x14ac:dyDescent="0.25">
      <c r="A33" s="312" t="s">
        <v>305</v>
      </c>
      <c r="B33" s="284"/>
      <c r="C33" s="280" t="s">
        <v>158</v>
      </c>
      <c r="D33" s="233">
        <f>'LANGKAH 4 CP BIDANG KAJIAN'!CO19</f>
        <v>2</v>
      </c>
      <c r="E33" s="232">
        <v>3</v>
      </c>
      <c r="F33" s="233">
        <f t="shared" si="0"/>
        <v>6</v>
      </c>
      <c r="G33" s="233">
        <f t="shared" si="3"/>
        <v>287</v>
      </c>
      <c r="H33" s="234">
        <v>146</v>
      </c>
      <c r="I33" s="233">
        <f t="shared" si="1"/>
        <v>38</v>
      </c>
      <c r="J33" s="313">
        <f t="shared" si="2"/>
        <v>2.2578397212543555</v>
      </c>
      <c r="K33" s="235">
        <v>2</v>
      </c>
      <c r="N33" s="256"/>
      <c r="O33" s="245"/>
    </row>
    <row r="34" spans="1:15" s="255" customFormat="1" x14ac:dyDescent="0.25">
      <c r="A34" s="312" t="s">
        <v>306</v>
      </c>
      <c r="B34" s="285"/>
      <c r="C34" s="281" t="s">
        <v>159</v>
      </c>
      <c r="D34" s="233">
        <f>'LANGKAH 4 CP BIDANG KAJIAN'!CR19</f>
        <v>3</v>
      </c>
      <c r="E34" s="232">
        <v>3</v>
      </c>
      <c r="F34" s="233">
        <f t="shared" si="0"/>
        <v>9</v>
      </c>
      <c r="G34" s="233">
        <f t="shared" si="3"/>
        <v>287</v>
      </c>
      <c r="H34" s="234">
        <v>146</v>
      </c>
      <c r="I34" s="233">
        <f t="shared" si="1"/>
        <v>38</v>
      </c>
      <c r="J34" s="313">
        <f t="shared" si="2"/>
        <v>3.3867595818815328</v>
      </c>
      <c r="K34" s="235">
        <v>3</v>
      </c>
      <c r="N34" s="256"/>
      <c r="O34" s="245"/>
    </row>
    <row r="35" spans="1:15" s="255" customFormat="1" x14ac:dyDescent="0.25">
      <c r="A35" s="312" t="s">
        <v>307</v>
      </c>
      <c r="B35" s="286"/>
      <c r="C35" s="281" t="s">
        <v>160</v>
      </c>
      <c r="D35" s="233">
        <f>'LANGKAH 4 CP BIDANG KAJIAN'!CT19</f>
        <v>2</v>
      </c>
      <c r="E35" s="232">
        <v>4</v>
      </c>
      <c r="F35" s="233">
        <f t="shared" si="0"/>
        <v>8</v>
      </c>
      <c r="G35" s="233">
        <f t="shared" si="3"/>
        <v>287</v>
      </c>
      <c r="H35" s="234">
        <v>146</v>
      </c>
      <c r="I35" s="233">
        <f t="shared" si="1"/>
        <v>38</v>
      </c>
      <c r="J35" s="313">
        <f t="shared" si="2"/>
        <v>3.010452961672474</v>
      </c>
      <c r="K35" s="235">
        <v>3</v>
      </c>
      <c r="N35" s="256"/>
      <c r="O35" s="245"/>
    </row>
    <row r="36" spans="1:15" s="255" customFormat="1" x14ac:dyDescent="0.25">
      <c r="A36" s="312" t="s">
        <v>308</v>
      </c>
      <c r="B36" s="274"/>
      <c r="C36" s="281" t="s">
        <v>161</v>
      </c>
      <c r="D36" s="233">
        <f>'LANGKAH 4 CP BIDANG KAJIAN'!CV19</f>
        <v>2</v>
      </c>
      <c r="E36" s="232">
        <v>4</v>
      </c>
      <c r="F36" s="233">
        <f t="shared" si="0"/>
        <v>8</v>
      </c>
      <c r="G36" s="233">
        <f t="shared" si="3"/>
        <v>287</v>
      </c>
      <c r="H36" s="234">
        <v>146</v>
      </c>
      <c r="I36" s="233">
        <f t="shared" si="1"/>
        <v>38</v>
      </c>
      <c r="J36" s="313">
        <f t="shared" si="2"/>
        <v>3.010452961672474</v>
      </c>
      <c r="K36" s="235">
        <v>3</v>
      </c>
      <c r="N36" s="256"/>
      <c r="O36" s="245"/>
    </row>
    <row r="37" spans="1:15" s="255" customFormat="1" x14ac:dyDescent="0.25">
      <c r="A37" s="312" t="s">
        <v>309</v>
      </c>
      <c r="B37" s="279"/>
      <c r="C37" s="280" t="s">
        <v>162</v>
      </c>
      <c r="D37" s="233">
        <f>'LANGKAH 4 CP BIDANG KAJIAN'!CX19</f>
        <v>2</v>
      </c>
      <c r="E37" s="232">
        <v>4</v>
      </c>
      <c r="F37" s="233">
        <f t="shared" si="0"/>
        <v>8</v>
      </c>
      <c r="G37" s="233">
        <f t="shared" si="3"/>
        <v>287</v>
      </c>
      <c r="H37" s="234">
        <v>146</v>
      </c>
      <c r="I37" s="233">
        <f t="shared" si="1"/>
        <v>38</v>
      </c>
      <c r="J37" s="313">
        <f t="shared" si="2"/>
        <v>3.010452961672474</v>
      </c>
      <c r="K37" s="235">
        <v>3</v>
      </c>
      <c r="N37" s="256"/>
      <c r="O37" s="245"/>
    </row>
    <row r="38" spans="1:15" s="255" customFormat="1" x14ac:dyDescent="0.25">
      <c r="A38" s="312" t="s">
        <v>310</v>
      </c>
      <c r="B38" s="283"/>
      <c r="C38" s="281" t="s">
        <v>163</v>
      </c>
      <c r="D38" s="233">
        <f>'LANGKAH 4 CP BIDANG KAJIAN'!CZ19</f>
        <v>2</v>
      </c>
      <c r="E38" s="232">
        <v>4</v>
      </c>
      <c r="F38" s="233">
        <f t="shared" si="0"/>
        <v>8</v>
      </c>
      <c r="G38" s="233">
        <f t="shared" si="3"/>
        <v>287</v>
      </c>
      <c r="H38" s="234">
        <v>146</v>
      </c>
      <c r="I38" s="233">
        <f t="shared" si="1"/>
        <v>38</v>
      </c>
      <c r="J38" s="313">
        <f t="shared" si="2"/>
        <v>3.010452961672474</v>
      </c>
      <c r="K38" s="235">
        <v>3</v>
      </c>
      <c r="N38" s="256"/>
      <c r="O38" s="245"/>
    </row>
    <row r="39" spans="1:15" s="255" customFormat="1" x14ac:dyDescent="0.25">
      <c r="A39" s="312" t="s">
        <v>311</v>
      </c>
      <c r="B39" s="265"/>
      <c r="C39" s="281" t="s">
        <v>164</v>
      </c>
      <c r="D39" s="233">
        <f>'LANGKAH 4 CP BIDANG KAJIAN'!DB19</f>
        <v>2</v>
      </c>
      <c r="E39" s="232">
        <v>4</v>
      </c>
      <c r="F39" s="233">
        <f t="shared" si="0"/>
        <v>8</v>
      </c>
      <c r="G39" s="233">
        <f t="shared" si="3"/>
        <v>287</v>
      </c>
      <c r="H39" s="234">
        <v>146</v>
      </c>
      <c r="I39" s="233">
        <f t="shared" si="1"/>
        <v>38</v>
      </c>
      <c r="J39" s="313">
        <f t="shared" si="2"/>
        <v>3.010452961672474</v>
      </c>
      <c r="K39" s="235">
        <v>3</v>
      </c>
      <c r="N39" s="256"/>
      <c r="O39" s="245"/>
    </row>
    <row r="40" spans="1:15" s="255" customFormat="1" x14ac:dyDescent="0.25">
      <c r="A40" s="312" t="s">
        <v>312</v>
      </c>
      <c r="B40" s="275"/>
      <c r="C40" s="281" t="s">
        <v>165</v>
      </c>
      <c r="D40" s="233">
        <f>'LANGKAH 4 CP BIDANG KAJIAN'!DD19</f>
        <v>2</v>
      </c>
      <c r="E40" s="232">
        <v>4</v>
      </c>
      <c r="F40" s="233">
        <f t="shared" si="0"/>
        <v>8</v>
      </c>
      <c r="G40" s="233">
        <f t="shared" si="3"/>
        <v>287</v>
      </c>
      <c r="H40" s="234">
        <v>146</v>
      </c>
      <c r="I40" s="233">
        <f t="shared" si="1"/>
        <v>38</v>
      </c>
      <c r="J40" s="313">
        <f t="shared" si="2"/>
        <v>3.010452961672474</v>
      </c>
      <c r="K40" s="235">
        <v>3</v>
      </c>
      <c r="N40" s="256"/>
      <c r="O40" s="245"/>
    </row>
    <row r="41" spans="1:15" s="255" customFormat="1" x14ac:dyDescent="0.25">
      <c r="A41" s="312" t="s">
        <v>313</v>
      </c>
      <c r="B41" s="264"/>
      <c r="C41" s="281" t="s">
        <v>217</v>
      </c>
      <c r="D41" s="233">
        <f>'LANGKAH 4 CP BIDANG KAJIAN'!DF19</f>
        <v>2</v>
      </c>
      <c r="E41" s="232">
        <v>4</v>
      </c>
      <c r="F41" s="233">
        <f t="shared" si="0"/>
        <v>8</v>
      </c>
      <c r="G41" s="233">
        <f t="shared" si="3"/>
        <v>287</v>
      </c>
      <c r="H41" s="234">
        <v>146</v>
      </c>
      <c r="I41" s="233">
        <f t="shared" si="1"/>
        <v>38</v>
      </c>
      <c r="J41" s="313">
        <f t="shared" si="2"/>
        <v>3.010452961672474</v>
      </c>
      <c r="K41" s="235">
        <v>3</v>
      </c>
      <c r="N41" s="256"/>
      <c r="O41" s="245"/>
    </row>
    <row r="42" spans="1:15" s="255" customFormat="1" x14ac:dyDescent="0.25">
      <c r="A42" s="312" t="s">
        <v>314</v>
      </c>
      <c r="B42" s="262"/>
      <c r="C42" s="281" t="s">
        <v>166</v>
      </c>
      <c r="D42" s="233">
        <f>'LANGKAH 4 CP BIDANG KAJIAN'!DH19</f>
        <v>2</v>
      </c>
      <c r="E42" s="232">
        <v>3</v>
      </c>
      <c r="F42" s="233">
        <f t="shared" si="0"/>
        <v>6</v>
      </c>
      <c r="G42" s="233">
        <f t="shared" si="3"/>
        <v>287</v>
      </c>
      <c r="H42" s="234">
        <v>146</v>
      </c>
      <c r="I42" s="233">
        <f t="shared" si="1"/>
        <v>38</v>
      </c>
      <c r="J42" s="313">
        <f t="shared" si="2"/>
        <v>2.2578397212543555</v>
      </c>
      <c r="K42" s="235">
        <v>2</v>
      </c>
      <c r="N42" s="256"/>
      <c r="O42" s="245"/>
    </row>
    <row r="43" spans="1:15" x14ac:dyDescent="0.25">
      <c r="A43" s="312" t="s">
        <v>467</v>
      </c>
      <c r="B43" s="493"/>
      <c r="C43" s="488" t="s">
        <v>237</v>
      </c>
      <c r="D43" s="233">
        <v>2</v>
      </c>
      <c r="E43" s="237">
        <v>3</v>
      </c>
      <c r="F43" s="233">
        <f t="shared" si="0"/>
        <v>6</v>
      </c>
      <c r="G43" s="233">
        <f t="shared" si="3"/>
        <v>287</v>
      </c>
      <c r="H43" s="234">
        <v>146</v>
      </c>
      <c r="I43" s="233">
        <f t="shared" si="1"/>
        <v>38</v>
      </c>
      <c r="J43" s="313">
        <f t="shared" si="2"/>
        <v>2.2578397212543555</v>
      </c>
      <c r="K43" s="235">
        <v>2</v>
      </c>
      <c r="M43" s="255"/>
    </row>
    <row r="44" spans="1:15" x14ac:dyDescent="0.25">
      <c r="A44" s="378"/>
      <c r="B44" s="289"/>
      <c r="C44" s="287"/>
      <c r="D44" s="233"/>
      <c r="E44" s="379"/>
      <c r="F44" s="380"/>
      <c r="G44" s="380"/>
      <c r="H44" s="381"/>
      <c r="I44" s="380"/>
      <c r="J44" s="382"/>
      <c r="K44" s="383"/>
      <c r="M44" s="255"/>
    </row>
    <row r="45" spans="1:15" x14ac:dyDescent="0.25">
      <c r="A45" s="288"/>
      <c r="B45" s="289"/>
      <c r="C45" s="290"/>
      <c r="D45" s="233"/>
      <c r="E45" s="238"/>
      <c r="F45" s="291">
        <f>SUM(F4:F43)</f>
        <v>287</v>
      </c>
      <c r="G45" s="292"/>
      <c r="H45" s="292"/>
      <c r="I45" s="292"/>
      <c r="J45" s="293">
        <f>SUM(J4:J43)</f>
        <v>107.99999999999996</v>
      </c>
      <c r="K45" s="291">
        <f>SUM(K4:K43)</f>
        <v>108</v>
      </c>
      <c r="M45" s="255"/>
    </row>
    <row r="46" spans="1:15" x14ac:dyDescent="0.25">
      <c r="A46" s="294"/>
      <c r="B46" s="294"/>
      <c r="C46" s="594" t="s">
        <v>88</v>
      </c>
      <c r="D46" s="594"/>
      <c r="E46" s="594"/>
      <c r="F46" s="594"/>
      <c r="G46" s="239"/>
      <c r="H46" s="239"/>
      <c r="I46" s="239"/>
      <c r="J46" s="240">
        <f>+D66</f>
        <v>38</v>
      </c>
      <c r="K46" s="241">
        <v>38</v>
      </c>
    </row>
    <row r="47" spans="1:15" x14ac:dyDescent="0.25">
      <c r="A47" s="294"/>
      <c r="B47" s="235"/>
      <c r="C47" s="595" t="s">
        <v>82</v>
      </c>
      <c r="D47" s="595"/>
      <c r="E47" s="595"/>
      <c r="F47" s="595"/>
      <c r="G47" s="226"/>
      <c r="H47" s="226"/>
      <c r="I47" s="226"/>
      <c r="J47" s="242">
        <f>SUM(J45:J46)</f>
        <v>145.99999999999994</v>
      </c>
      <c r="K47" s="243">
        <f>SUM(K45:K46)</f>
        <v>146</v>
      </c>
    </row>
    <row r="48" spans="1:15" x14ac:dyDescent="0.25">
      <c r="B48" s="244"/>
      <c r="C48" s="295"/>
      <c r="D48" s="244"/>
      <c r="E48" s="244"/>
    </row>
    <row r="49" spans="1:11" ht="30" x14ac:dyDescent="0.2">
      <c r="B49" s="29" t="s">
        <v>0</v>
      </c>
      <c r="C49" s="296" t="s">
        <v>54</v>
      </c>
      <c r="D49" s="29" t="s">
        <v>1</v>
      </c>
      <c r="E49" s="199" t="s">
        <v>55</v>
      </c>
      <c r="I49" s="37" t="s">
        <v>86</v>
      </c>
      <c r="J49" s="37" t="s">
        <v>1</v>
      </c>
    </row>
    <row r="50" spans="1:11" ht="15" customHeight="1" x14ac:dyDescent="0.25">
      <c r="B50" s="311" t="s">
        <v>276</v>
      </c>
      <c r="C50" s="297" t="s">
        <v>2</v>
      </c>
      <c r="D50" s="298">
        <v>2</v>
      </c>
      <c r="E50" s="596" t="s">
        <v>57</v>
      </c>
      <c r="I50" s="489" t="s">
        <v>188</v>
      </c>
      <c r="J50" s="36">
        <v>2</v>
      </c>
      <c r="K50" s="245">
        <v>1</v>
      </c>
    </row>
    <row r="51" spans="1:11" x14ac:dyDescent="0.25">
      <c r="B51" s="311" t="s">
        <v>277</v>
      </c>
      <c r="C51" s="297" t="s">
        <v>184</v>
      </c>
      <c r="D51" s="298">
        <v>2</v>
      </c>
      <c r="E51" s="597"/>
      <c r="I51" s="122" t="s">
        <v>170</v>
      </c>
      <c r="J51" s="36">
        <v>2</v>
      </c>
    </row>
    <row r="52" spans="1:11" x14ac:dyDescent="0.25">
      <c r="B52" s="311" t="s">
        <v>278</v>
      </c>
      <c r="C52" s="297" t="s">
        <v>180</v>
      </c>
      <c r="D52" s="298">
        <v>2</v>
      </c>
      <c r="E52" s="597"/>
      <c r="I52" s="122" t="s">
        <v>215</v>
      </c>
      <c r="J52" s="36">
        <v>2</v>
      </c>
      <c r="K52" s="245">
        <v>1</v>
      </c>
    </row>
    <row r="53" spans="1:11" x14ac:dyDescent="0.25">
      <c r="B53" s="311" t="s">
        <v>279</v>
      </c>
      <c r="C53" s="376" t="s">
        <v>274</v>
      </c>
      <c r="D53" s="298">
        <v>2</v>
      </c>
      <c r="E53" s="597"/>
      <c r="G53" s="245">
        <v>4</v>
      </c>
      <c r="H53" s="245">
        <f>SUM(D50:D53)</f>
        <v>8</v>
      </c>
      <c r="I53" s="122" t="s">
        <v>185</v>
      </c>
      <c r="J53" s="36">
        <v>2</v>
      </c>
    </row>
    <row r="54" spans="1:11" x14ac:dyDescent="0.25">
      <c r="B54" s="311" t="s">
        <v>280</v>
      </c>
      <c r="C54" s="482" t="s">
        <v>454</v>
      </c>
      <c r="D54" s="300">
        <v>2</v>
      </c>
      <c r="E54" s="247"/>
      <c r="I54" s="122" t="s">
        <v>187</v>
      </c>
      <c r="J54" s="36">
        <v>2</v>
      </c>
      <c r="K54" s="245">
        <v>1</v>
      </c>
    </row>
    <row r="55" spans="1:11" ht="15" customHeight="1" x14ac:dyDescent="0.25">
      <c r="B55" s="311" t="s">
        <v>281</v>
      </c>
      <c r="C55" s="299" t="s">
        <v>195</v>
      </c>
      <c r="D55" s="300">
        <v>2</v>
      </c>
      <c r="E55" s="592" t="s">
        <v>58</v>
      </c>
      <c r="I55" s="122" t="s">
        <v>235</v>
      </c>
      <c r="J55" s="36">
        <v>2</v>
      </c>
      <c r="K55" s="245">
        <v>1</v>
      </c>
    </row>
    <row r="56" spans="1:11" x14ac:dyDescent="0.25">
      <c r="B56" s="311" t="s">
        <v>282</v>
      </c>
      <c r="C56" s="498" t="s">
        <v>466</v>
      </c>
      <c r="D56" s="300">
        <v>2</v>
      </c>
      <c r="E56" s="592"/>
      <c r="I56" s="122" t="s">
        <v>236</v>
      </c>
      <c r="J56" s="36">
        <v>2</v>
      </c>
      <c r="K56" s="245">
        <v>1</v>
      </c>
    </row>
    <row r="57" spans="1:11" x14ac:dyDescent="0.25">
      <c r="B57" s="311" t="s">
        <v>283</v>
      </c>
      <c r="C57" s="377" t="s">
        <v>273</v>
      </c>
      <c r="D57" s="300">
        <v>2</v>
      </c>
      <c r="E57" s="592"/>
      <c r="I57" s="122" t="s">
        <v>238</v>
      </c>
      <c r="J57" s="36">
        <v>2</v>
      </c>
      <c r="K57" s="245">
        <v>1</v>
      </c>
    </row>
    <row r="58" spans="1:11" x14ac:dyDescent="0.25">
      <c r="B58" s="311" t="s">
        <v>284</v>
      </c>
      <c r="C58" s="299" t="s">
        <v>208</v>
      </c>
      <c r="D58" s="300">
        <v>3</v>
      </c>
      <c r="E58" s="592"/>
      <c r="I58" s="490" t="s">
        <v>169</v>
      </c>
      <c r="J58" s="36">
        <v>2</v>
      </c>
      <c r="K58" s="245">
        <v>1</v>
      </c>
    </row>
    <row r="59" spans="1:11" x14ac:dyDescent="0.25">
      <c r="B59" s="311" t="s">
        <v>285</v>
      </c>
      <c r="C59" s="299" t="s">
        <v>275</v>
      </c>
      <c r="D59" s="300">
        <v>3</v>
      </c>
      <c r="E59" s="592"/>
      <c r="I59" s="122" t="s">
        <v>186</v>
      </c>
      <c r="J59" s="36">
        <v>2</v>
      </c>
      <c r="K59" s="245">
        <v>1</v>
      </c>
    </row>
    <row r="60" spans="1:11" x14ac:dyDescent="0.2">
      <c r="B60" s="311" t="s">
        <v>286</v>
      </c>
      <c r="C60" s="299" t="s">
        <v>3</v>
      </c>
      <c r="D60" s="300">
        <v>6</v>
      </c>
      <c r="E60" s="592"/>
      <c r="G60" s="245">
        <v>7</v>
      </c>
      <c r="H60" s="245">
        <f>SUM(D54:D60)</f>
        <v>20</v>
      </c>
      <c r="I60" s="38" t="s">
        <v>315</v>
      </c>
      <c r="J60" s="37">
        <f>SUM(J50:J59)</f>
        <v>20</v>
      </c>
    </row>
    <row r="61" spans="1:11" x14ac:dyDescent="0.2">
      <c r="A61" s="252"/>
      <c r="B61" s="311" t="s">
        <v>287</v>
      </c>
      <c r="C61" s="301" t="s">
        <v>218</v>
      </c>
      <c r="D61" s="302">
        <v>2</v>
      </c>
      <c r="E61" s="590" t="s">
        <v>87</v>
      </c>
      <c r="I61" s="38" t="s">
        <v>316</v>
      </c>
      <c r="J61" s="37">
        <v>10</v>
      </c>
    </row>
    <row r="62" spans="1:11" x14ac:dyDescent="0.25">
      <c r="A62" s="252"/>
      <c r="B62" s="311" t="s">
        <v>288</v>
      </c>
      <c r="C62" s="301" t="s">
        <v>211</v>
      </c>
      <c r="D62" s="302">
        <v>2</v>
      </c>
      <c r="E62" s="591"/>
      <c r="J62" s="248"/>
    </row>
    <row r="63" spans="1:11" x14ac:dyDescent="0.25">
      <c r="A63" s="252"/>
      <c r="B63" s="311" t="s">
        <v>289</v>
      </c>
      <c r="C63" s="301" t="s">
        <v>209</v>
      </c>
      <c r="D63" s="302">
        <v>2</v>
      </c>
      <c r="E63" s="591"/>
      <c r="J63" s="248"/>
    </row>
    <row r="64" spans="1:11" x14ac:dyDescent="0.25">
      <c r="A64" s="252"/>
      <c r="B64" s="311" t="s">
        <v>290</v>
      </c>
      <c r="C64" s="301" t="s">
        <v>210</v>
      </c>
      <c r="D64" s="302">
        <v>2</v>
      </c>
      <c r="E64" s="591"/>
      <c r="J64" s="248"/>
    </row>
    <row r="65" spans="1:13" x14ac:dyDescent="0.25">
      <c r="A65" s="252"/>
      <c r="B65" s="311" t="s">
        <v>291</v>
      </c>
      <c r="C65" s="301" t="s">
        <v>243</v>
      </c>
      <c r="D65" s="302">
        <v>2</v>
      </c>
      <c r="E65" s="591"/>
      <c r="G65" s="245">
        <v>5</v>
      </c>
      <c r="H65" s="245">
        <f>SUM(D61:D65)</f>
        <v>10</v>
      </c>
      <c r="J65" s="248"/>
    </row>
    <row r="66" spans="1:13" x14ac:dyDescent="0.25">
      <c r="A66" s="252"/>
      <c r="B66" s="296"/>
      <c r="C66" s="303" t="s">
        <v>56</v>
      </c>
      <c r="D66" s="29">
        <f>SUM(D50:D65)</f>
        <v>38</v>
      </c>
      <c r="E66" s="249"/>
      <c r="H66" s="250"/>
      <c r="I66" s="250"/>
      <c r="J66" s="251"/>
      <c r="L66" s="304"/>
      <c r="M66" s="305"/>
    </row>
    <row r="67" spans="1:13" x14ac:dyDescent="0.25">
      <c r="A67" s="252"/>
      <c r="J67" s="248"/>
    </row>
    <row r="68" spans="1:13" x14ac:dyDescent="0.25">
      <c r="A68" s="252"/>
      <c r="H68" s="250"/>
      <c r="I68" s="250"/>
      <c r="J68" s="251"/>
    </row>
    <row r="69" spans="1:13" x14ac:dyDescent="0.25">
      <c r="A69" s="252"/>
      <c r="H69" s="250"/>
      <c r="I69" s="250"/>
      <c r="J69" s="251"/>
    </row>
    <row r="70" spans="1:13" x14ac:dyDescent="0.25">
      <c r="A70" s="252"/>
      <c r="H70" s="250"/>
      <c r="I70" s="250"/>
      <c r="J70" s="251"/>
    </row>
    <row r="71" spans="1:13" x14ac:dyDescent="0.25">
      <c r="A71" s="252"/>
      <c r="H71" s="250"/>
      <c r="I71" s="250"/>
      <c r="J71" s="251"/>
    </row>
    <row r="72" spans="1:13" x14ac:dyDescent="0.25">
      <c r="A72" s="252"/>
      <c r="H72" s="250"/>
      <c r="I72" s="250"/>
      <c r="J72" s="251"/>
      <c r="L72" s="306"/>
      <c r="M72" s="306"/>
    </row>
    <row r="73" spans="1:13" x14ac:dyDescent="0.25">
      <c r="A73" s="252"/>
      <c r="H73" s="250"/>
      <c r="I73" s="250"/>
      <c r="J73" s="251"/>
      <c r="L73" s="306"/>
      <c r="M73" s="306"/>
    </row>
    <row r="74" spans="1:13" x14ac:dyDescent="0.25">
      <c r="A74" s="252"/>
      <c r="H74" s="250"/>
      <c r="I74" s="250"/>
      <c r="J74" s="251"/>
      <c r="L74" s="307"/>
      <c r="M74" s="308"/>
    </row>
    <row r="75" spans="1:13" x14ac:dyDescent="0.25">
      <c r="A75" s="252"/>
      <c r="H75" s="250"/>
      <c r="I75" s="250"/>
      <c r="J75" s="251"/>
      <c r="L75" s="307"/>
      <c r="M75" s="308"/>
    </row>
    <row r="76" spans="1:13" x14ac:dyDescent="0.25">
      <c r="A76" s="252"/>
      <c r="H76" s="250"/>
      <c r="I76" s="250"/>
      <c r="J76" s="251"/>
      <c r="L76" s="307"/>
      <c r="M76" s="308"/>
    </row>
    <row r="77" spans="1:13" x14ac:dyDescent="0.25">
      <c r="A77" s="252"/>
      <c r="H77" s="250"/>
      <c r="I77" s="250"/>
      <c r="J77" s="251"/>
      <c r="L77" s="309"/>
      <c r="M77" s="310"/>
    </row>
    <row r="78" spans="1:13" x14ac:dyDescent="0.25">
      <c r="A78" s="252"/>
      <c r="H78" s="250"/>
      <c r="I78" s="250"/>
      <c r="J78" s="251"/>
      <c r="L78" s="304"/>
      <c r="M78" s="305"/>
    </row>
    <row r="79" spans="1:13" x14ac:dyDescent="0.25">
      <c r="A79" s="252"/>
      <c r="B79" s="244"/>
      <c r="C79" s="295"/>
      <c r="D79" s="244"/>
      <c r="E79" s="244"/>
      <c r="H79" s="250"/>
      <c r="I79" s="250"/>
      <c r="J79" s="251"/>
      <c r="L79" s="304"/>
      <c r="M79" s="305"/>
    </row>
    <row r="80" spans="1:13" x14ac:dyDescent="0.25">
      <c r="H80" s="250"/>
      <c r="I80" s="250"/>
      <c r="J80" s="251"/>
      <c r="L80" s="304"/>
      <c r="M80" s="305"/>
    </row>
    <row r="81" spans="8:13" x14ac:dyDescent="0.25">
      <c r="H81" s="250"/>
      <c r="I81" s="250"/>
      <c r="J81" s="251"/>
      <c r="L81" s="304"/>
      <c r="M81" s="305"/>
    </row>
    <row r="82" spans="8:13" x14ac:dyDescent="0.25">
      <c r="H82" s="250"/>
      <c r="I82" s="250"/>
      <c r="J82" s="251"/>
      <c r="L82" s="304"/>
      <c r="M82" s="305"/>
    </row>
  </sheetData>
  <mergeCells count="6">
    <mergeCell ref="E61:E65"/>
    <mergeCell ref="E55:E60"/>
    <mergeCell ref="A1:K1"/>
    <mergeCell ref="C46:F46"/>
    <mergeCell ref="C47:F47"/>
    <mergeCell ref="E50:E53"/>
  </mergeCells>
  <pageMargins left="0.51181102362204722" right="0.11811023622047245"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topLeftCell="V1" zoomScale="70" zoomScaleNormal="70" zoomScalePageLayoutView="80" workbookViewId="0">
      <pane ySplit="5" topLeftCell="A23" activePane="bottomLeft" state="frozen"/>
      <selection pane="bottomLeft" activeCell="Z27" sqref="Z27"/>
    </sheetView>
  </sheetViews>
  <sheetFormatPr defaultColWidth="10.28515625" defaultRowHeight="15.75" x14ac:dyDescent="0.25"/>
  <cols>
    <col min="1" max="1" width="30.5703125" style="328" customWidth="1"/>
    <col min="2" max="5" width="7.28515625" style="329" customWidth="1"/>
    <col min="6" max="6" width="28.42578125" style="328" customWidth="1"/>
    <col min="7" max="7" width="6.7109375" style="329" customWidth="1"/>
    <col min="8" max="10" width="7.28515625" style="329" customWidth="1"/>
    <col min="11" max="11" width="29.5703125" style="328" customWidth="1"/>
    <col min="12" max="12" width="12.42578125" style="329" customWidth="1"/>
    <col min="13" max="15" width="7.28515625" style="329" customWidth="1"/>
    <col min="16" max="16" width="30.7109375" style="328" customWidth="1"/>
    <col min="17" max="17" width="7" style="329" customWidth="1"/>
    <col min="18" max="20" width="7.28515625" style="329" customWidth="1"/>
    <col min="21" max="21" width="32.42578125" style="328" customWidth="1"/>
    <col min="22" max="22" width="8" style="329" customWidth="1"/>
    <col min="23" max="25" width="7.28515625" style="329" customWidth="1"/>
    <col min="26" max="26" width="40.7109375" style="328" customWidth="1"/>
    <col min="27" max="27" width="6.85546875" style="329" customWidth="1"/>
    <col min="28" max="30" width="7.28515625" style="329" customWidth="1"/>
    <col min="31" max="31" width="30.28515625" style="328" customWidth="1"/>
    <col min="32" max="32" width="6.7109375" style="329" customWidth="1"/>
    <col min="33" max="35" width="7.28515625" style="329" customWidth="1"/>
    <col min="36" max="36" width="37.42578125" style="328" customWidth="1"/>
    <col min="37" max="37" width="10.28515625" style="329"/>
    <col min="38" max="40" width="7.28515625" style="329" customWidth="1"/>
    <col min="41" max="41" width="11.42578125" style="328" customWidth="1"/>
    <col min="42" max="42" width="7.42578125" style="328" customWidth="1"/>
    <col min="43" max="16384" width="10.28515625" style="328"/>
  </cols>
  <sheetData>
    <row r="1" spans="1:42" ht="35.25" customHeight="1" x14ac:dyDescent="0.25">
      <c r="A1" s="650" t="s">
        <v>60</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row>
    <row r="2" spans="1:42" ht="18" customHeight="1" x14ac:dyDescent="0.25"/>
    <row r="3" spans="1:42" s="476" customFormat="1" ht="31.5" customHeight="1" x14ac:dyDescent="0.25">
      <c r="A3" s="475" t="s">
        <v>61</v>
      </c>
      <c r="B3" s="475"/>
      <c r="C3" s="645" t="s">
        <v>330</v>
      </c>
      <c r="D3" s="646"/>
      <c r="E3" s="647"/>
      <c r="F3" s="475" t="s">
        <v>62</v>
      </c>
      <c r="G3" s="475"/>
      <c r="H3" s="645" t="s">
        <v>330</v>
      </c>
      <c r="I3" s="646"/>
      <c r="J3" s="647"/>
      <c r="K3" s="475" t="s">
        <v>63</v>
      </c>
      <c r="L3" s="475"/>
      <c r="M3" s="645" t="s">
        <v>330</v>
      </c>
      <c r="N3" s="646"/>
      <c r="O3" s="647"/>
      <c r="P3" s="475" t="s">
        <v>64</v>
      </c>
      <c r="Q3" s="475"/>
      <c r="R3" s="645" t="s">
        <v>330</v>
      </c>
      <c r="S3" s="646"/>
      <c r="T3" s="647"/>
      <c r="U3" s="475" t="s">
        <v>65</v>
      </c>
      <c r="V3" s="475"/>
      <c r="W3" s="645" t="s">
        <v>330</v>
      </c>
      <c r="X3" s="646"/>
      <c r="Y3" s="647"/>
      <c r="Z3" s="475" t="s">
        <v>66</v>
      </c>
      <c r="AA3" s="475"/>
      <c r="AB3" s="645" t="s">
        <v>330</v>
      </c>
      <c r="AC3" s="646"/>
      <c r="AD3" s="647"/>
      <c r="AE3" s="475" t="s">
        <v>67</v>
      </c>
      <c r="AF3" s="475"/>
      <c r="AG3" s="645" t="s">
        <v>330</v>
      </c>
      <c r="AH3" s="646"/>
      <c r="AI3" s="647"/>
      <c r="AJ3" s="475" t="s">
        <v>68</v>
      </c>
      <c r="AK3" s="475"/>
      <c r="AL3" s="645" t="s">
        <v>330</v>
      </c>
      <c r="AM3" s="646"/>
      <c r="AN3" s="647"/>
      <c r="AO3" s="651" t="s">
        <v>85</v>
      </c>
      <c r="AP3" s="652"/>
    </row>
    <row r="4" spans="1:42" s="329" customFormat="1" ht="20.25" customHeight="1" x14ac:dyDescent="0.25">
      <c r="A4" s="648">
        <f>B15</f>
        <v>20</v>
      </c>
      <c r="B4" s="648" t="s">
        <v>1</v>
      </c>
      <c r="C4" s="648" t="s">
        <v>331</v>
      </c>
      <c r="D4" s="643" t="s">
        <v>332</v>
      </c>
      <c r="E4" s="644"/>
      <c r="F4" s="347">
        <f>G15</f>
        <v>20</v>
      </c>
      <c r="G4" s="347" t="s">
        <v>1</v>
      </c>
      <c r="H4" s="648" t="s">
        <v>331</v>
      </c>
      <c r="I4" s="643" t="s">
        <v>332</v>
      </c>
      <c r="J4" s="644"/>
      <c r="K4" s="347">
        <f>L15</f>
        <v>20</v>
      </c>
      <c r="L4" s="347" t="s">
        <v>1</v>
      </c>
      <c r="M4" s="648" t="s">
        <v>331</v>
      </c>
      <c r="N4" s="643" t="s">
        <v>332</v>
      </c>
      <c r="O4" s="644"/>
      <c r="P4" s="347">
        <f>Q15</f>
        <v>20</v>
      </c>
      <c r="Q4" s="347" t="s">
        <v>1</v>
      </c>
      <c r="R4" s="648" t="s">
        <v>331</v>
      </c>
      <c r="S4" s="643" t="s">
        <v>332</v>
      </c>
      <c r="T4" s="644"/>
      <c r="U4" s="347">
        <f>V15</f>
        <v>20</v>
      </c>
      <c r="V4" s="347" t="s">
        <v>1</v>
      </c>
      <c r="W4" s="648" t="s">
        <v>331</v>
      </c>
      <c r="X4" s="643" t="s">
        <v>332</v>
      </c>
      <c r="Y4" s="644"/>
      <c r="Z4" s="347">
        <f>AA15</f>
        <v>20</v>
      </c>
      <c r="AA4" s="347" t="s">
        <v>1</v>
      </c>
      <c r="AB4" s="648" t="s">
        <v>331</v>
      </c>
      <c r="AC4" s="643" t="s">
        <v>332</v>
      </c>
      <c r="AD4" s="644"/>
      <c r="AE4" s="347">
        <f>AF15</f>
        <v>18</v>
      </c>
      <c r="AF4" s="347" t="s">
        <v>1</v>
      </c>
      <c r="AG4" s="648" t="s">
        <v>331</v>
      </c>
      <c r="AH4" s="643" t="s">
        <v>332</v>
      </c>
      <c r="AI4" s="644"/>
      <c r="AJ4" s="347">
        <f>AK15</f>
        <v>8</v>
      </c>
      <c r="AK4" s="347" t="s">
        <v>1</v>
      </c>
      <c r="AL4" s="648" t="s">
        <v>331</v>
      </c>
      <c r="AM4" s="643" t="s">
        <v>332</v>
      </c>
      <c r="AN4" s="644"/>
      <c r="AO4" s="348"/>
      <c r="AP4" s="349"/>
    </row>
    <row r="5" spans="1:42" s="329" customFormat="1" ht="26.25" customHeight="1" x14ac:dyDescent="0.25">
      <c r="A5" s="649"/>
      <c r="B5" s="649"/>
      <c r="C5" s="649"/>
      <c r="D5" s="347" t="s">
        <v>333</v>
      </c>
      <c r="E5" s="347" t="s">
        <v>334</v>
      </c>
      <c r="F5" s="347"/>
      <c r="G5" s="347"/>
      <c r="H5" s="649"/>
      <c r="I5" s="401" t="s">
        <v>333</v>
      </c>
      <c r="J5" s="401" t="s">
        <v>334</v>
      </c>
      <c r="K5" s="347"/>
      <c r="L5" s="347"/>
      <c r="M5" s="649"/>
      <c r="N5" s="347" t="s">
        <v>333</v>
      </c>
      <c r="O5" s="347" t="s">
        <v>334</v>
      </c>
      <c r="P5" s="347"/>
      <c r="Q5" s="347"/>
      <c r="R5" s="649"/>
      <c r="S5" s="401" t="s">
        <v>333</v>
      </c>
      <c r="T5" s="401" t="s">
        <v>334</v>
      </c>
      <c r="U5" s="347"/>
      <c r="V5" s="347"/>
      <c r="W5" s="649"/>
      <c r="X5" s="401" t="s">
        <v>333</v>
      </c>
      <c r="Y5" s="401" t="s">
        <v>334</v>
      </c>
      <c r="Z5" s="347"/>
      <c r="AA5" s="347"/>
      <c r="AB5" s="649"/>
      <c r="AC5" s="401" t="s">
        <v>333</v>
      </c>
      <c r="AD5" s="401" t="s">
        <v>334</v>
      </c>
      <c r="AE5" s="347"/>
      <c r="AF5" s="347"/>
      <c r="AG5" s="649"/>
      <c r="AH5" s="401" t="s">
        <v>333</v>
      </c>
      <c r="AI5" s="401" t="s">
        <v>334</v>
      </c>
      <c r="AJ5" s="347"/>
      <c r="AK5" s="347"/>
      <c r="AL5" s="649"/>
      <c r="AM5" s="401" t="s">
        <v>333</v>
      </c>
      <c r="AN5" s="401" t="s">
        <v>334</v>
      </c>
      <c r="AO5" s="385"/>
      <c r="AP5" s="386"/>
    </row>
    <row r="6" spans="1:42" s="357" customFormat="1" ht="31.5" customHeight="1" x14ac:dyDescent="0.25">
      <c r="A6" s="350" t="s">
        <v>328</v>
      </c>
      <c r="B6" s="351">
        <v>2</v>
      </c>
      <c r="C6" s="351">
        <v>2</v>
      </c>
      <c r="D6" s="351">
        <v>0</v>
      </c>
      <c r="E6" s="351">
        <v>0</v>
      </c>
      <c r="F6" s="350" t="s">
        <v>265</v>
      </c>
      <c r="G6" s="351">
        <v>2</v>
      </c>
      <c r="H6" s="351">
        <v>2</v>
      </c>
      <c r="I6" s="351">
        <v>0</v>
      </c>
      <c r="J6" s="351">
        <v>0</v>
      </c>
      <c r="K6" s="352" t="s">
        <v>266</v>
      </c>
      <c r="L6" s="353">
        <v>2</v>
      </c>
      <c r="M6" s="353">
        <v>2</v>
      </c>
      <c r="N6" s="353">
        <v>0</v>
      </c>
      <c r="O6" s="353">
        <v>0</v>
      </c>
      <c r="P6" s="350" t="s">
        <v>267</v>
      </c>
      <c r="Q6" s="351">
        <v>2</v>
      </c>
      <c r="R6" s="351">
        <v>2</v>
      </c>
      <c r="S6" s="351">
        <v>0</v>
      </c>
      <c r="T6" s="351">
        <v>0</v>
      </c>
      <c r="U6" s="366" t="s">
        <v>269</v>
      </c>
      <c r="V6" s="416">
        <v>3</v>
      </c>
      <c r="W6" s="417">
        <v>2</v>
      </c>
      <c r="X6" s="417">
        <v>1</v>
      </c>
      <c r="Y6" s="417">
        <v>0</v>
      </c>
      <c r="Z6" s="354" t="s">
        <v>184</v>
      </c>
      <c r="AA6" s="351">
        <v>2</v>
      </c>
      <c r="AB6" s="351">
        <v>2</v>
      </c>
      <c r="AC6" s="351">
        <v>0</v>
      </c>
      <c r="AD6" s="351">
        <v>0</v>
      </c>
      <c r="AE6" s="422" t="s">
        <v>207</v>
      </c>
      <c r="AF6" s="420">
        <v>3</v>
      </c>
      <c r="AG6" s="421">
        <v>2</v>
      </c>
      <c r="AH6" s="421">
        <v>1</v>
      </c>
      <c r="AI6" s="421">
        <v>0</v>
      </c>
      <c r="AJ6" s="467" t="s">
        <v>243</v>
      </c>
      <c r="AK6" s="466">
        <v>2</v>
      </c>
      <c r="AL6" s="466">
        <v>1</v>
      </c>
      <c r="AM6" s="466">
        <v>1</v>
      </c>
      <c r="AN6" s="466">
        <v>0</v>
      </c>
      <c r="AO6" s="355"/>
      <c r="AP6" s="356"/>
    </row>
    <row r="7" spans="1:42" s="357" customFormat="1" ht="31.5" customHeight="1" x14ac:dyDescent="0.25">
      <c r="A7" s="352" t="s">
        <v>455</v>
      </c>
      <c r="B7" s="353">
        <v>2</v>
      </c>
      <c r="C7" s="353">
        <v>2</v>
      </c>
      <c r="D7" s="353">
        <v>0</v>
      </c>
      <c r="E7" s="353">
        <v>0</v>
      </c>
      <c r="F7" s="358" t="s">
        <v>166</v>
      </c>
      <c r="G7" s="359">
        <v>2</v>
      </c>
      <c r="H7" s="359">
        <v>2</v>
      </c>
      <c r="I7" s="359">
        <v>0</v>
      </c>
      <c r="J7" s="359">
        <v>0</v>
      </c>
      <c r="K7" s="358" t="s">
        <v>196</v>
      </c>
      <c r="L7" s="359">
        <v>3</v>
      </c>
      <c r="M7" s="359">
        <v>2</v>
      </c>
      <c r="N7" s="359">
        <v>1</v>
      </c>
      <c r="O7" s="359">
        <v>0</v>
      </c>
      <c r="P7" s="352" t="s">
        <v>451</v>
      </c>
      <c r="Q7" s="353">
        <v>2</v>
      </c>
      <c r="R7" s="353">
        <v>2</v>
      </c>
      <c r="S7" s="353">
        <v>0</v>
      </c>
      <c r="T7" s="353">
        <v>0</v>
      </c>
      <c r="U7" s="366" t="s">
        <v>202</v>
      </c>
      <c r="V7" s="416">
        <v>2</v>
      </c>
      <c r="W7" s="417">
        <v>2</v>
      </c>
      <c r="X7" s="417">
        <v>0</v>
      </c>
      <c r="Y7" s="417">
        <v>0</v>
      </c>
      <c r="Z7" s="422" t="s">
        <v>205</v>
      </c>
      <c r="AA7" s="420">
        <v>3</v>
      </c>
      <c r="AB7" s="421">
        <v>2</v>
      </c>
      <c r="AC7" s="421">
        <v>1</v>
      </c>
      <c r="AD7" s="421">
        <v>0</v>
      </c>
      <c r="AE7" s="360" t="s">
        <v>208</v>
      </c>
      <c r="AF7" s="361">
        <v>3</v>
      </c>
      <c r="AG7" s="387">
        <v>2</v>
      </c>
      <c r="AH7" s="387">
        <v>1</v>
      </c>
      <c r="AI7" s="387">
        <v>0</v>
      </c>
      <c r="AJ7" s="424" t="s">
        <v>3</v>
      </c>
      <c r="AK7" s="415">
        <v>6</v>
      </c>
      <c r="AL7" s="415">
        <v>0</v>
      </c>
      <c r="AM7" s="415">
        <v>3</v>
      </c>
      <c r="AN7" s="415">
        <v>3</v>
      </c>
      <c r="AO7" s="355"/>
      <c r="AP7" s="356"/>
    </row>
    <row r="8" spans="1:42" s="357" customFormat="1" ht="31.5" customHeight="1" x14ac:dyDescent="0.25">
      <c r="A8" s="352" t="s">
        <v>273</v>
      </c>
      <c r="B8" s="353">
        <v>2</v>
      </c>
      <c r="C8" s="353">
        <v>2</v>
      </c>
      <c r="D8" s="353">
        <v>0</v>
      </c>
      <c r="E8" s="353">
        <v>0</v>
      </c>
      <c r="F8" s="358" t="s">
        <v>176</v>
      </c>
      <c r="G8" s="359">
        <v>3</v>
      </c>
      <c r="H8" s="359">
        <v>2</v>
      </c>
      <c r="I8" s="359">
        <v>1</v>
      </c>
      <c r="J8" s="359">
        <v>0</v>
      </c>
      <c r="K8" s="358" t="s">
        <v>197</v>
      </c>
      <c r="L8" s="359">
        <v>3</v>
      </c>
      <c r="M8" s="359">
        <v>2</v>
      </c>
      <c r="N8" s="359">
        <v>1</v>
      </c>
      <c r="O8" s="359">
        <v>0</v>
      </c>
      <c r="P8" s="362" t="s">
        <v>159</v>
      </c>
      <c r="Q8" s="417">
        <v>3</v>
      </c>
      <c r="R8" s="417">
        <v>2</v>
      </c>
      <c r="S8" s="417">
        <v>1</v>
      </c>
      <c r="T8" s="417">
        <v>0</v>
      </c>
      <c r="U8" s="362" t="s">
        <v>203</v>
      </c>
      <c r="V8" s="417">
        <v>3</v>
      </c>
      <c r="W8" s="417">
        <v>2</v>
      </c>
      <c r="X8" s="417">
        <v>1</v>
      </c>
      <c r="Y8" s="417">
        <v>0</v>
      </c>
      <c r="Z8" s="422" t="s">
        <v>217</v>
      </c>
      <c r="AA8" s="420">
        <v>3</v>
      </c>
      <c r="AB8" s="421">
        <v>2</v>
      </c>
      <c r="AC8" s="421">
        <v>1</v>
      </c>
      <c r="AD8" s="421">
        <v>0</v>
      </c>
      <c r="AE8" s="425" t="s">
        <v>201</v>
      </c>
      <c r="AF8" s="427">
        <v>3</v>
      </c>
      <c r="AG8" s="429">
        <v>2</v>
      </c>
      <c r="AH8" s="429">
        <v>1</v>
      </c>
      <c r="AI8" s="429">
        <v>0</v>
      </c>
      <c r="AJ8" s="367"/>
      <c r="AL8" s="387"/>
      <c r="AM8" s="387"/>
      <c r="AN8" s="387"/>
      <c r="AO8" s="355"/>
      <c r="AP8" s="356"/>
    </row>
    <row r="9" spans="1:42" s="357" customFormat="1" ht="31.5" customHeight="1" x14ac:dyDescent="0.25">
      <c r="A9" s="358" t="s">
        <v>214</v>
      </c>
      <c r="B9" s="359">
        <v>2</v>
      </c>
      <c r="C9" s="359">
        <v>2</v>
      </c>
      <c r="D9" s="359">
        <v>0</v>
      </c>
      <c r="E9" s="359">
        <v>0</v>
      </c>
      <c r="F9" s="358" t="s">
        <v>447</v>
      </c>
      <c r="G9" s="359">
        <v>2</v>
      </c>
      <c r="H9" s="359">
        <v>2</v>
      </c>
      <c r="I9" s="359">
        <v>0</v>
      </c>
      <c r="J9" s="359">
        <v>0</v>
      </c>
      <c r="K9" s="358" t="s">
        <v>198</v>
      </c>
      <c r="L9" s="359">
        <v>3</v>
      </c>
      <c r="M9" s="359">
        <v>2</v>
      </c>
      <c r="N9" s="359">
        <v>1</v>
      </c>
      <c r="O9" s="359">
        <v>0</v>
      </c>
      <c r="P9" s="362" t="s">
        <v>245</v>
      </c>
      <c r="Q9" s="417">
        <v>2</v>
      </c>
      <c r="R9" s="417">
        <v>2</v>
      </c>
      <c r="S9" s="417">
        <v>0</v>
      </c>
      <c r="T9" s="417">
        <v>0</v>
      </c>
      <c r="U9" s="418" t="s">
        <v>446</v>
      </c>
      <c r="V9" s="417">
        <v>3</v>
      </c>
      <c r="W9" s="417">
        <v>2</v>
      </c>
      <c r="X9" s="417">
        <v>1</v>
      </c>
      <c r="Y9" s="417">
        <v>0</v>
      </c>
      <c r="Z9" s="459" t="s">
        <v>242</v>
      </c>
      <c r="AA9" s="460">
        <v>2</v>
      </c>
      <c r="AB9" s="416">
        <v>2</v>
      </c>
      <c r="AC9" s="416">
        <v>0</v>
      </c>
      <c r="AD9" s="416">
        <v>0</v>
      </c>
      <c r="AE9" s="459" t="s">
        <v>237</v>
      </c>
      <c r="AF9" s="460">
        <v>2</v>
      </c>
      <c r="AG9" s="417">
        <v>2</v>
      </c>
      <c r="AH9" s="417">
        <v>0</v>
      </c>
      <c r="AI9" s="417">
        <v>0</v>
      </c>
      <c r="AJ9" s="363"/>
      <c r="AK9" s="324"/>
      <c r="AL9" s="387"/>
      <c r="AM9" s="387"/>
      <c r="AN9" s="387"/>
      <c r="AO9" s="355"/>
      <c r="AP9" s="356"/>
    </row>
    <row r="10" spans="1:42" s="357" customFormat="1" ht="31.5" customHeight="1" x14ac:dyDescent="0.25">
      <c r="A10" s="364" t="s">
        <v>174</v>
      </c>
      <c r="B10" s="365">
        <v>2</v>
      </c>
      <c r="C10" s="365">
        <v>2</v>
      </c>
      <c r="D10" s="365">
        <v>0</v>
      </c>
      <c r="E10" s="365">
        <v>0</v>
      </c>
      <c r="F10" s="364" t="s">
        <v>192</v>
      </c>
      <c r="G10" s="365">
        <v>3</v>
      </c>
      <c r="H10" s="365">
        <v>2</v>
      </c>
      <c r="I10" s="365">
        <v>1</v>
      </c>
      <c r="J10" s="365">
        <v>0</v>
      </c>
      <c r="K10" s="358" t="s">
        <v>199</v>
      </c>
      <c r="L10" s="359">
        <v>3</v>
      </c>
      <c r="M10" s="365">
        <v>2</v>
      </c>
      <c r="N10" s="365">
        <v>1</v>
      </c>
      <c r="O10" s="365">
        <v>0</v>
      </c>
      <c r="P10" s="362" t="s">
        <v>200</v>
      </c>
      <c r="Q10" s="417">
        <v>3</v>
      </c>
      <c r="R10" s="416">
        <v>2</v>
      </c>
      <c r="S10" s="416">
        <v>1</v>
      </c>
      <c r="T10" s="416">
        <v>0</v>
      </c>
      <c r="U10" s="362" t="s">
        <v>167</v>
      </c>
      <c r="V10" s="417">
        <v>3</v>
      </c>
      <c r="W10" s="416">
        <v>2</v>
      </c>
      <c r="X10" s="416">
        <v>1</v>
      </c>
      <c r="Y10" s="416">
        <v>0</v>
      </c>
      <c r="Z10" s="425" t="s">
        <v>206</v>
      </c>
      <c r="AA10" s="427">
        <v>3</v>
      </c>
      <c r="AB10" s="428">
        <v>2</v>
      </c>
      <c r="AC10" s="428">
        <v>1</v>
      </c>
      <c r="AD10" s="428">
        <v>0</v>
      </c>
      <c r="AE10" s="422" t="s">
        <v>160</v>
      </c>
      <c r="AF10" s="420">
        <v>3</v>
      </c>
      <c r="AG10" s="421">
        <v>2</v>
      </c>
      <c r="AH10" s="421">
        <v>1</v>
      </c>
      <c r="AI10" s="421">
        <v>0</v>
      </c>
      <c r="AJ10" s="363"/>
      <c r="AK10" s="324"/>
      <c r="AL10" s="373"/>
      <c r="AM10" s="373"/>
      <c r="AN10" s="373"/>
      <c r="AO10" s="355"/>
      <c r="AP10" s="356"/>
    </row>
    <row r="11" spans="1:42" s="357" customFormat="1" ht="31.5" customHeight="1" x14ac:dyDescent="0.25">
      <c r="A11" s="364" t="s">
        <v>179</v>
      </c>
      <c r="B11" s="365">
        <v>3</v>
      </c>
      <c r="C11" s="365">
        <v>2</v>
      </c>
      <c r="D11" s="365">
        <v>1</v>
      </c>
      <c r="E11" s="365">
        <v>0</v>
      </c>
      <c r="F11" s="358" t="s">
        <v>193</v>
      </c>
      <c r="G11" s="359">
        <v>3</v>
      </c>
      <c r="H11" s="365">
        <v>2</v>
      </c>
      <c r="I11" s="365">
        <v>1</v>
      </c>
      <c r="J11" s="365">
        <v>0</v>
      </c>
      <c r="K11" s="358" t="s">
        <v>450</v>
      </c>
      <c r="L11" s="359">
        <v>3</v>
      </c>
      <c r="M11" s="359">
        <v>2</v>
      </c>
      <c r="N11" s="359">
        <v>1</v>
      </c>
      <c r="O11" s="359">
        <v>0</v>
      </c>
      <c r="P11" s="362" t="s">
        <v>246</v>
      </c>
      <c r="Q11" s="417">
        <v>3</v>
      </c>
      <c r="R11" s="416">
        <v>2</v>
      </c>
      <c r="S11" s="416">
        <v>1</v>
      </c>
      <c r="T11" s="416">
        <v>0</v>
      </c>
      <c r="U11" s="425" t="s">
        <v>164</v>
      </c>
      <c r="V11" s="427">
        <v>3</v>
      </c>
      <c r="W11" s="428">
        <v>2</v>
      </c>
      <c r="X11" s="428">
        <v>1</v>
      </c>
      <c r="Y11" s="428">
        <v>0</v>
      </c>
      <c r="Z11" s="423" t="s">
        <v>268</v>
      </c>
      <c r="AA11" s="419">
        <v>3</v>
      </c>
      <c r="AB11" s="415">
        <v>0</v>
      </c>
      <c r="AC11" s="415">
        <v>0</v>
      </c>
      <c r="AD11" s="415">
        <v>3</v>
      </c>
      <c r="AE11" s="464" t="s">
        <v>209</v>
      </c>
      <c r="AF11" s="465">
        <v>2</v>
      </c>
      <c r="AG11" s="466">
        <v>1</v>
      </c>
      <c r="AH11" s="466">
        <v>1</v>
      </c>
      <c r="AI11" s="466">
        <v>0</v>
      </c>
      <c r="AJ11" s="367"/>
      <c r="AK11" s="324"/>
      <c r="AL11" s="373"/>
      <c r="AM11" s="373"/>
      <c r="AN11" s="373"/>
      <c r="AO11" s="355"/>
      <c r="AP11" s="356"/>
    </row>
    <row r="12" spans="1:42" s="357" customFormat="1" ht="31.5" customHeight="1" x14ac:dyDescent="0.25">
      <c r="A12" s="358" t="s">
        <v>189</v>
      </c>
      <c r="B12" s="359">
        <v>2</v>
      </c>
      <c r="C12" s="359">
        <v>2</v>
      </c>
      <c r="D12" s="359">
        <v>0</v>
      </c>
      <c r="E12" s="359">
        <v>0</v>
      </c>
      <c r="F12" s="358" t="s">
        <v>158</v>
      </c>
      <c r="G12" s="359">
        <v>2</v>
      </c>
      <c r="H12" s="359">
        <v>2</v>
      </c>
      <c r="I12" s="359">
        <v>0</v>
      </c>
      <c r="J12" s="359">
        <v>0</v>
      </c>
      <c r="K12" s="366" t="s">
        <v>204</v>
      </c>
      <c r="L12" s="416">
        <v>3</v>
      </c>
      <c r="M12" s="416">
        <v>2</v>
      </c>
      <c r="N12" s="416">
        <v>1</v>
      </c>
      <c r="O12" s="416">
        <v>0</v>
      </c>
      <c r="P12" s="366" t="s">
        <v>154</v>
      </c>
      <c r="Q12" s="416">
        <v>3</v>
      </c>
      <c r="R12" s="417">
        <v>2</v>
      </c>
      <c r="S12" s="417">
        <v>1</v>
      </c>
      <c r="T12" s="417">
        <v>0</v>
      </c>
      <c r="U12" s="414" t="s">
        <v>329</v>
      </c>
      <c r="V12" s="419">
        <v>3</v>
      </c>
      <c r="W12" s="415">
        <v>0</v>
      </c>
      <c r="X12" s="415">
        <v>0</v>
      </c>
      <c r="Y12" s="415">
        <v>3</v>
      </c>
      <c r="Z12" s="464" t="s">
        <v>218</v>
      </c>
      <c r="AA12" s="465">
        <v>2</v>
      </c>
      <c r="AB12" s="465">
        <v>1</v>
      </c>
      <c r="AC12" s="465">
        <v>1</v>
      </c>
      <c r="AD12" s="465">
        <v>0</v>
      </c>
      <c r="AE12" s="464" t="s">
        <v>210</v>
      </c>
      <c r="AF12" s="465">
        <v>2</v>
      </c>
      <c r="AG12" s="466">
        <v>1</v>
      </c>
      <c r="AH12" s="466">
        <v>1</v>
      </c>
      <c r="AI12" s="466">
        <v>0</v>
      </c>
      <c r="AJ12" s="367"/>
      <c r="AK12" s="324"/>
      <c r="AL12" s="387"/>
      <c r="AM12" s="387"/>
      <c r="AN12" s="387"/>
      <c r="AO12" s="355"/>
      <c r="AP12" s="356"/>
    </row>
    <row r="13" spans="1:42" s="357" customFormat="1" ht="31.5" customHeight="1" x14ac:dyDescent="0.25">
      <c r="A13" s="358" t="s">
        <v>190</v>
      </c>
      <c r="B13" s="359">
        <v>3</v>
      </c>
      <c r="C13" s="359">
        <v>2</v>
      </c>
      <c r="D13" s="359">
        <v>1</v>
      </c>
      <c r="E13" s="359">
        <v>0</v>
      </c>
      <c r="F13" s="364" t="s">
        <v>194</v>
      </c>
      <c r="G13" s="365">
        <v>3</v>
      </c>
      <c r="H13" s="359">
        <v>2</v>
      </c>
      <c r="I13" s="359">
        <v>1</v>
      </c>
      <c r="J13" s="359">
        <v>0</v>
      </c>
      <c r="K13" s="367"/>
      <c r="L13" s="367"/>
      <c r="M13" s="367"/>
      <c r="N13" s="367"/>
      <c r="O13" s="367"/>
      <c r="P13" s="477" t="s">
        <v>173</v>
      </c>
      <c r="Q13" s="478">
        <v>2</v>
      </c>
      <c r="R13" s="478">
        <v>1</v>
      </c>
      <c r="S13" s="478">
        <v>1</v>
      </c>
      <c r="T13" s="478">
        <v>0</v>
      </c>
      <c r="U13" s="370"/>
      <c r="V13" s="371"/>
      <c r="W13" s="387"/>
      <c r="X13" s="387"/>
      <c r="Y13" s="387"/>
      <c r="Z13" s="464" t="s">
        <v>211</v>
      </c>
      <c r="AA13" s="465">
        <v>2</v>
      </c>
      <c r="AB13" s="465">
        <v>1</v>
      </c>
      <c r="AC13" s="465">
        <v>1</v>
      </c>
      <c r="AD13" s="465">
        <v>0</v>
      </c>
      <c r="AE13" s="372"/>
      <c r="AF13" s="373"/>
      <c r="AG13" s="387"/>
      <c r="AH13" s="387"/>
      <c r="AI13" s="387"/>
      <c r="AJ13" s="367"/>
      <c r="AK13" s="324"/>
      <c r="AL13" s="387"/>
      <c r="AM13" s="387"/>
      <c r="AN13" s="387"/>
      <c r="AO13" s="355"/>
      <c r="AP13" s="356"/>
    </row>
    <row r="14" spans="1:42" s="357" customFormat="1" ht="31.5" customHeight="1" x14ac:dyDescent="0.25">
      <c r="A14" s="358" t="s">
        <v>191</v>
      </c>
      <c r="B14" s="359">
        <v>2</v>
      </c>
      <c r="C14" s="359">
        <v>2</v>
      </c>
      <c r="D14" s="359">
        <v>0</v>
      </c>
      <c r="E14" s="359">
        <v>0</v>
      </c>
      <c r="F14" s="370"/>
      <c r="G14" s="371"/>
      <c r="H14" s="387"/>
      <c r="I14" s="387"/>
      <c r="J14" s="387"/>
      <c r="K14" s="368"/>
      <c r="L14" s="369"/>
      <c r="M14" s="387"/>
      <c r="N14" s="387"/>
      <c r="O14" s="387"/>
      <c r="R14" s="387"/>
      <c r="S14" s="387"/>
      <c r="T14" s="387"/>
      <c r="U14" s="370"/>
      <c r="V14" s="371"/>
      <c r="W14" s="387"/>
      <c r="X14" s="387"/>
      <c r="Y14" s="387"/>
      <c r="Z14" s="372"/>
      <c r="AA14" s="373"/>
      <c r="AB14" s="387"/>
      <c r="AC14" s="387"/>
      <c r="AD14" s="387"/>
      <c r="AE14" s="372"/>
      <c r="AF14" s="373"/>
      <c r="AG14" s="387"/>
      <c r="AH14" s="387"/>
      <c r="AI14" s="387"/>
      <c r="AJ14" s="367"/>
      <c r="AK14" s="324"/>
      <c r="AL14" s="387"/>
      <c r="AM14" s="387"/>
      <c r="AN14" s="387"/>
      <c r="AO14" s="374"/>
      <c r="AP14" s="375"/>
    </row>
    <row r="15" spans="1:42" ht="31.5" customHeight="1" x14ac:dyDescent="0.25">
      <c r="A15" s="322"/>
      <c r="B15" s="323">
        <f>SUM(B6:B14)</f>
        <v>20</v>
      </c>
      <c r="C15" s="323">
        <f t="shared" ref="C15" si="0">SUM(C6:C14)</f>
        <v>18</v>
      </c>
      <c r="D15" s="323">
        <f t="shared" ref="D15" si="1">SUM(D6:D14)</f>
        <v>2</v>
      </c>
      <c r="E15" s="323">
        <f t="shared" ref="E15" si="2">SUM(E6:E14)</f>
        <v>0</v>
      </c>
      <c r="F15" s="324"/>
      <c r="G15" s="323">
        <f>SUM(G6:G14)</f>
        <v>20</v>
      </c>
      <c r="H15" s="323">
        <f t="shared" ref="H15:J15" si="3">SUM(H6:H14)</f>
        <v>16</v>
      </c>
      <c r="I15" s="323">
        <f t="shared" si="3"/>
        <v>4</v>
      </c>
      <c r="J15" s="323">
        <f t="shared" si="3"/>
        <v>0</v>
      </c>
      <c r="K15" s="324"/>
      <c r="L15" s="323">
        <f>SUM(L6:L12)</f>
        <v>20</v>
      </c>
      <c r="M15" s="323">
        <f t="shared" ref="M15" si="4">SUM(M6:M14)</f>
        <v>14</v>
      </c>
      <c r="N15" s="323">
        <f t="shared" ref="N15" si="5">SUM(N6:N14)</f>
        <v>6</v>
      </c>
      <c r="O15" s="323">
        <f t="shared" ref="O15" si="6">SUM(O6:O14)</f>
        <v>0</v>
      </c>
      <c r="P15" s="324"/>
      <c r="Q15" s="323">
        <f>SUM(Q6:Q13)</f>
        <v>20</v>
      </c>
      <c r="R15" s="323">
        <f t="shared" ref="R15" si="7">SUM(R6:R14)</f>
        <v>15</v>
      </c>
      <c r="S15" s="323">
        <f t="shared" ref="S15" si="8">SUM(S6:S14)</f>
        <v>5</v>
      </c>
      <c r="T15" s="323">
        <f t="shared" ref="T15" si="9">SUM(T6:T14)</f>
        <v>0</v>
      </c>
      <c r="U15" s="325"/>
      <c r="V15" s="326">
        <f>SUM(V6:V13)</f>
        <v>20</v>
      </c>
      <c r="W15" s="323">
        <f t="shared" ref="W15" si="10">SUM(W6:W14)</f>
        <v>12</v>
      </c>
      <c r="X15" s="323">
        <f t="shared" ref="X15" si="11">SUM(X6:X14)</f>
        <v>5</v>
      </c>
      <c r="Y15" s="323">
        <f t="shared" ref="Y15" si="12">SUM(Y6:Y14)</f>
        <v>3</v>
      </c>
      <c r="Z15" s="325"/>
      <c r="AA15" s="326">
        <f>SUM(AA6:AA14)</f>
        <v>20</v>
      </c>
      <c r="AB15" s="323">
        <f>SUM(AB6:AB14)</f>
        <v>12</v>
      </c>
      <c r="AC15" s="323">
        <f>SUM(AC6:AC14)</f>
        <v>5</v>
      </c>
      <c r="AD15" s="323">
        <f>SUM(AD6:AD14)</f>
        <v>3</v>
      </c>
      <c r="AE15" s="325"/>
      <c r="AF15" s="326">
        <f>SUM(AF6:AF13)</f>
        <v>18</v>
      </c>
      <c r="AG15" s="323">
        <f t="shared" ref="AG15" si="13">SUM(AG6:AG14)</f>
        <v>12</v>
      </c>
      <c r="AH15" s="323">
        <f t="shared" ref="AH15" si="14">SUM(AH6:AH14)</f>
        <v>6</v>
      </c>
      <c r="AI15" s="323">
        <f t="shared" ref="AI15" si="15">SUM(AI6:AI14)</f>
        <v>0</v>
      </c>
      <c r="AJ15" s="327"/>
      <c r="AK15" s="323">
        <f>SUM(AK6:AK13)</f>
        <v>8</v>
      </c>
      <c r="AL15" s="323">
        <f t="shared" ref="AL15" si="16">SUM(AL6:AL14)</f>
        <v>1</v>
      </c>
      <c r="AM15" s="323">
        <f t="shared" ref="AM15" si="17">SUM(AM6:AM14)</f>
        <v>4</v>
      </c>
      <c r="AN15" s="323">
        <f t="shared" ref="AN15" si="18">SUM(AN6:AN14)</f>
        <v>3</v>
      </c>
      <c r="AO15" s="430">
        <f>B15+G15+L15+Q15+V15+AA15+AF15+AK15</f>
        <v>146</v>
      </c>
      <c r="AP15" s="431" t="s">
        <v>1</v>
      </c>
    </row>
    <row r="16" spans="1:42" ht="36" customHeight="1" x14ac:dyDescent="0.25">
      <c r="B16" s="330"/>
      <c r="C16" s="330"/>
      <c r="D16" s="330"/>
      <c r="E16" s="330"/>
      <c r="F16" s="331"/>
      <c r="G16" s="330"/>
      <c r="H16" s="399"/>
      <c r="I16" s="399"/>
      <c r="J16" s="399"/>
      <c r="L16" s="330"/>
      <c r="M16" s="330"/>
      <c r="N16" s="330"/>
      <c r="O16" s="330"/>
      <c r="P16" s="332"/>
      <c r="Q16" s="330"/>
      <c r="R16" s="399"/>
      <c r="S16" s="399"/>
      <c r="T16" s="399"/>
      <c r="V16" s="330"/>
      <c r="W16" s="399"/>
      <c r="X16" s="399"/>
      <c r="Y16" s="399"/>
      <c r="AA16" s="330"/>
      <c r="AB16" s="399"/>
      <c r="AC16" s="399"/>
      <c r="AD16" s="399"/>
      <c r="AF16" s="330"/>
      <c r="AG16" s="399"/>
      <c r="AH16" s="399"/>
      <c r="AI16" s="399"/>
      <c r="AK16" s="330"/>
      <c r="AL16" s="399"/>
      <c r="AM16" s="399"/>
      <c r="AN16" s="399"/>
    </row>
    <row r="17" spans="2:43" ht="31.5" customHeight="1" x14ac:dyDescent="0.25">
      <c r="B17" s="433"/>
      <c r="C17" s="433"/>
      <c r="D17" s="437"/>
      <c r="E17" s="432"/>
      <c r="F17" s="452"/>
      <c r="G17" s="627" t="s">
        <v>1</v>
      </c>
      <c r="H17" s="628"/>
      <c r="I17" s="628"/>
      <c r="J17" s="629"/>
      <c r="K17" s="432" t="s">
        <v>213</v>
      </c>
      <c r="L17" s="440" t="s">
        <v>212</v>
      </c>
      <c r="M17" s="438"/>
      <c r="N17" s="433"/>
      <c r="O17" s="433"/>
      <c r="R17" s="433"/>
      <c r="S17" s="433"/>
      <c r="T17" s="433"/>
      <c r="V17" s="403"/>
      <c r="W17" s="403"/>
      <c r="X17" s="403"/>
      <c r="Y17" s="403"/>
      <c r="AA17" s="403"/>
      <c r="AB17" s="403"/>
      <c r="AC17" s="403"/>
      <c r="AD17" s="403"/>
      <c r="AE17" s="441"/>
      <c r="AF17" s="653"/>
      <c r="AG17" s="653"/>
      <c r="AH17" s="653"/>
      <c r="AI17" s="653"/>
      <c r="AJ17" s="653"/>
      <c r="AK17" s="653"/>
      <c r="AL17" s="400"/>
      <c r="AM17" s="400"/>
      <c r="AN17" s="400"/>
      <c r="AO17" s="333"/>
      <c r="AP17" s="441"/>
      <c r="AQ17" s="441"/>
    </row>
    <row r="18" spans="2:43" ht="36" customHeight="1" x14ac:dyDescent="0.25">
      <c r="B18" s="434"/>
      <c r="C18" s="434"/>
      <c r="D18" s="339"/>
      <c r="E18" s="614" t="s">
        <v>444</v>
      </c>
      <c r="F18" s="447" t="s">
        <v>69</v>
      </c>
      <c r="G18" s="640">
        <v>146</v>
      </c>
      <c r="H18" s="641"/>
      <c r="I18" s="641"/>
      <c r="J18" s="642"/>
      <c r="K18" s="448">
        <v>56</v>
      </c>
      <c r="L18" s="449">
        <v>1</v>
      </c>
      <c r="M18" s="434"/>
      <c r="N18" s="434"/>
      <c r="O18" s="434"/>
      <c r="R18" s="434"/>
      <c r="S18" s="434"/>
      <c r="T18" s="434"/>
      <c r="W18" s="434"/>
      <c r="X18" s="434"/>
      <c r="Y18" s="434"/>
      <c r="Z18" s="461" t="s">
        <v>86</v>
      </c>
      <c r="AA18" s="461" t="s">
        <v>1</v>
      </c>
      <c r="AB18" s="461" t="s">
        <v>448</v>
      </c>
      <c r="AC18" s="434"/>
      <c r="AD18" s="434"/>
      <c r="AE18" s="441"/>
      <c r="AF18" s="334"/>
      <c r="AG18" s="454"/>
      <c r="AH18" s="454"/>
      <c r="AI18" s="454"/>
      <c r="AJ18" s="335"/>
      <c r="AK18" s="334"/>
      <c r="AL18" s="434"/>
      <c r="AM18" s="434"/>
      <c r="AN18" s="434"/>
      <c r="AO18" s="333"/>
      <c r="AP18" s="441"/>
      <c r="AQ18" s="441"/>
    </row>
    <row r="19" spans="2:43" ht="36" customHeight="1" x14ac:dyDescent="0.25">
      <c r="B19" s="435"/>
      <c r="C19" s="436"/>
      <c r="D19" s="384"/>
      <c r="E19" s="615"/>
      <c r="F19" s="445" t="s">
        <v>71</v>
      </c>
      <c r="G19" s="637">
        <v>8</v>
      </c>
      <c r="H19" s="638"/>
      <c r="I19" s="638"/>
      <c r="J19" s="639"/>
      <c r="K19" s="446">
        <v>4</v>
      </c>
      <c r="L19" s="450">
        <f>G19/G18</f>
        <v>5.4794520547945202E-2</v>
      </c>
      <c r="M19" s="436"/>
      <c r="N19" s="436"/>
      <c r="O19" s="436"/>
      <c r="Q19" s="328"/>
      <c r="R19" s="436"/>
      <c r="S19" s="436"/>
      <c r="T19" s="336"/>
      <c r="U19" s="322" t="s">
        <v>70</v>
      </c>
      <c r="W19" s="436"/>
      <c r="X19" s="436"/>
      <c r="Y19" s="436"/>
      <c r="Z19" s="464" t="s">
        <v>188</v>
      </c>
      <c r="AA19" s="465">
        <v>2</v>
      </c>
      <c r="AB19" s="465">
        <v>6</v>
      </c>
      <c r="AC19" s="436"/>
      <c r="AD19" s="436"/>
      <c r="AE19" s="441"/>
      <c r="AF19" s="334"/>
      <c r="AG19" s="454"/>
      <c r="AH19" s="454"/>
      <c r="AI19" s="454"/>
      <c r="AJ19" s="335"/>
      <c r="AK19" s="334"/>
      <c r="AL19" s="436"/>
      <c r="AM19" s="436"/>
      <c r="AN19" s="436"/>
      <c r="AO19" s="333"/>
      <c r="AP19" s="441"/>
      <c r="AQ19" s="441"/>
    </row>
    <row r="20" spans="2:43" ht="36" customHeight="1" x14ac:dyDescent="0.25">
      <c r="B20" s="435"/>
      <c r="C20" s="436"/>
      <c r="D20" s="384"/>
      <c r="E20" s="615"/>
      <c r="F20" s="443" t="s">
        <v>81</v>
      </c>
      <c r="G20" s="634">
        <v>20</v>
      </c>
      <c r="H20" s="635"/>
      <c r="I20" s="635"/>
      <c r="J20" s="636"/>
      <c r="K20" s="444">
        <v>7</v>
      </c>
      <c r="L20" s="451">
        <f>G20/G18</f>
        <v>0.13698630136986301</v>
      </c>
      <c r="M20" s="436"/>
      <c r="N20" s="436"/>
      <c r="O20" s="436"/>
      <c r="Q20" s="328"/>
      <c r="R20" s="436"/>
      <c r="S20" s="436"/>
      <c r="T20" s="337"/>
      <c r="U20" s="322" t="s">
        <v>72</v>
      </c>
      <c r="W20" s="436"/>
      <c r="X20" s="436"/>
      <c r="Y20" s="436"/>
      <c r="Z20" s="462" t="s">
        <v>170</v>
      </c>
      <c r="AA20" s="463">
        <v>2</v>
      </c>
      <c r="AB20" s="463">
        <v>6</v>
      </c>
      <c r="AC20" s="436"/>
      <c r="AD20" s="436"/>
      <c r="AE20" s="441"/>
      <c r="AF20" s="334"/>
      <c r="AG20" s="454"/>
      <c r="AH20" s="454"/>
      <c r="AI20" s="454"/>
      <c r="AJ20" s="335"/>
      <c r="AK20" s="334"/>
      <c r="AL20" s="436"/>
      <c r="AM20" s="436"/>
      <c r="AN20" s="436"/>
      <c r="AO20" s="333"/>
      <c r="AP20" s="441"/>
      <c r="AQ20" s="441"/>
    </row>
    <row r="21" spans="2:43" ht="34.5" customHeight="1" x14ac:dyDescent="0.25">
      <c r="B21" s="435"/>
      <c r="C21" s="436"/>
      <c r="D21" s="384"/>
      <c r="E21" s="615"/>
      <c r="F21" s="442"/>
      <c r="G21" s="617"/>
      <c r="H21" s="618"/>
      <c r="I21" s="618"/>
      <c r="J21" s="619"/>
      <c r="K21" s="339"/>
      <c r="L21" s="339"/>
      <c r="M21" s="436"/>
      <c r="N21" s="436"/>
      <c r="O21" s="436"/>
      <c r="Q21" s="328"/>
      <c r="R21" s="436"/>
      <c r="S21" s="436"/>
      <c r="T21" s="338"/>
      <c r="U21" s="322" t="s">
        <v>73</v>
      </c>
      <c r="W21" s="436"/>
      <c r="X21" s="436"/>
      <c r="Y21" s="436"/>
      <c r="Z21" s="462" t="s">
        <v>215</v>
      </c>
      <c r="AA21" s="463">
        <v>2</v>
      </c>
      <c r="AB21" s="463">
        <v>6</v>
      </c>
      <c r="AC21" s="436"/>
      <c r="AD21" s="436"/>
      <c r="AE21" s="441"/>
      <c r="AF21" s="334"/>
      <c r="AG21" s="454"/>
      <c r="AH21" s="454"/>
      <c r="AI21" s="454"/>
      <c r="AJ21" s="335"/>
      <c r="AK21" s="334"/>
      <c r="AL21" s="436"/>
      <c r="AM21" s="436"/>
      <c r="AN21" s="436"/>
      <c r="AO21" s="333"/>
      <c r="AP21" s="441"/>
      <c r="AQ21" s="441"/>
    </row>
    <row r="22" spans="2:43" ht="41.25" customHeight="1" x14ac:dyDescent="0.25">
      <c r="B22" s="435"/>
      <c r="C22" s="436"/>
      <c r="D22" s="384"/>
      <c r="E22" s="615"/>
      <c r="F22" s="598" t="s">
        <v>75</v>
      </c>
      <c r="G22" s="620">
        <f>G18-G19-G20-G24</f>
        <v>108</v>
      </c>
      <c r="H22" s="621"/>
      <c r="I22" s="621"/>
      <c r="J22" s="622"/>
      <c r="K22" s="598">
        <f>K18-K19-K20-K24</f>
        <v>40</v>
      </c>
      <c r="L22" s="600">
        <f>G22/G18</f>
        <v>0.73972602739726023</v>
      </c>
      <c r="M22" s="436"/>
      <c r="N22" s="436"/>
      <c r="O22" s="436"/>
      <c r="Q22" s="328"/>
      <c r="R22" s="436"/>
      <c r="S22" s="436"/>
      <c r="T22" s="340"/>
      <c r="U22" s="322" t="s">
        <v>74</v>
      </c>
      <c r="W22" s="436"/>
      <c r="X22" s="436"/>
      <c r="Y22" s="436"/>
      <c r="Z22" s="462" t="s">
        <v>187</v>
      </c>
      <c r="AA22" s="463">
        <v>2</v>
      </c>
      <c r="AB22" s="463">
        <v>6</v>
      </c>
      <c r="AC22" s="436"/>
      <c r="AD22" s="436"/>
      <c r="AE22" s="441"/>
      <c r="AF22" s="334"/>
      <c r="AG22" s="436"/>
      <c r="AH22" s="436"/>
      <c r="AI22" s="436"/>
      <c r="AJ22" s="335"/>
      <c r="AK22" s="334"/>
      <c r="AL22" s="436"/>
      <c r="AM22" s="436"/>
      <c r="AN22" s="436"/>
      <c r="AO22" s="333"/>
      <c r="AP22" s="441"/>
      <c r="AQ22" s="441"/>
    </row>
    <row r="23" spans="2:43" ht="72" customHeight="1" x14ac:dyDescent="0.25">
      <c r="B23" s="435"/>
      <c r="C23" s="436"/>
      <c r="D23" s="384"/>
      <c r="E23" s="615"/>
      <c r="F23" s="599"/>
      <c r="G23" s="623"/>
      <c r="H23" s="624"/>
      <c r="I23" s="624"/>
      <c r="J23" s="625"/>
      <c r="K23" s="599"/>
      <c r="L23" s="601"/>
      <c r="M23" s="436"/>
      <c r="N23" s="436"/>
      <c r="O23" s="436"/>
      <c r="Q23" s="328"/>
      <c r="R23" s="436"/>
      <c r="S23" s="436"/>
      <c r="T23" s="341"/>
      <c r="U23" s="322" t="s">
        <v>76</v>
      </c>
      <c r="W23" s="436"/>
      <c r="X23" s="436"/>
      <c r="Y23" s="436"/>
      <c r="Z23" s="462" t="s">
        <v>185</v>
      </c>
      <c r="AA23" s="463">
        <v>2</v>
      </c>
      <c r="AB23" s="463">
        <v>7</v>
      </c>
      <c r="AC23" s="436"/>
      <c r="AD23" s="436"/>
      <c r="AE23" s="441"/>
      <c r="AF23" s="334"/>
      <c r="AG23" s="436"/>
      <c r="AH23" s="436"/>
      <c r="AI23" s="436"/>
      <c r="AJ23" s="335"/>
      <c r="AK23" s="334"/>
      <c r="AL23" s="436"/>
      <c r="AM23" s="436"/>
      <c r="AN23" s="436"/>
      <c r="AO23" s="333"/>
      <c r="AP23" s="441"/>
      <c r="AQ23" s="441"/>
    </row>
    <row r="24" spans="2:43" ht="66.75" customHeight="1" x14ac:dyDescent="0.25">
      <c r="B24" s="435"/>
      <c r="C24" s="436"/>
      <c r="D24" s="384"/>
      <c r="E24" s="616"/>
      <c r="F24" s="468" t="s">
        <v>77</v>
      </c>
      <c r="G24" s="631">
        <v>10</v>
      </c>
      <c r="H24" s="632"/>
      <c r="I24" s="632"/>
      <c r="J24" s="633"/>
      <c r="K24" s="469">
        <v>5</v>
      </c>
      <c r="L24" s="470">
        <f>G24/G18</f>
        <v>6.8493150684931503E-2</v>
      </c>
      <c r="M24" s="439"/>
      <c r="N24" s="436"/>
      <c r="O24" s="436"/>
      <c r="Q24" s="328"/>
      <c r="R24" s="436"/>
      <c r="S24" s="436"/>
      <c r="T24" s="342"/>
      <c r="U24" s="322" t="s">
        <v>78</v>
      </c>
      <c r="W24" s="436"/>
      <c r="X24" s="436"/>
      <c r="Y24" s="436"/>
      <c r="Z24" s="462" t="s">
        <v>235</v>
      </c>
      <c r="AA24" s="463">
        <v>2</v>
      </c>
      <c r="AB24" s="463">
        <v>7</v>
      </c>
      <c r="AC24" s="436"/>
      <c r="AD24" s="436"/>
      <c r="AE24" s="441"/>
      <c r="AF24" s="334"/>
      <c r="AG24" s="436"/>
      <c r="AH24" s="436"/>
      <c r="AI24" s="436"/>
      <c r="AJ24" s="335"/>
      <c r="AK24" s="334"/>
      <c r="AL24" s="436"/>
      <c r="AM24" s="436"/>
      <c r="AN24" s="436"/>
      <c r="AO24" s="333"/>
      <c r="AP24" s="441"/>
      <c r="AQ24" s="441"/>
    </row>
    <row r="25" spans="2:43" ht="28.5" customHeight="1" x14ac:dyDescent="0.25">
      <c r="W25" s="434"/>
      <c r="X25" s="434"/>
      <c r="Y25" s="434"/>
      <c r="Z25" s="462" t="s">
        <v>465</v>
      </c>
      <c r="AA25" s="463">
        <v>2</v>
      </c>
      <c r="AB25" s="463">
        <v>7</v>
      </c>
      <c r="AC25" s="434"/>
      <c r="AD25" s="434"/>
      <c r="AE25" s="441"/>
      <c r="AF25" s="334"/>
      <c r="AG25" s="434"/>
      <c r="AH25" s="434"/>
      <c r="AI25" s="434"/>
      <c r="AJ25" s="335"/>
      <c r="AK25" s="334"/>
      <c r="AL25" s="434"/>
      <c r="AM25" s="434"/>
      <c r="AN25" s="434"/>
      <c r="AO25" s="333"/>
      <c r="AP25" s="441"/>
      <c r="AQ25" s="441"/>
    </row>
    <row r="26" spans="2:43" ht="28.5" customHeight="1" x14ac:dyDescent="0.25">
      <c r="C26" s="483"/>
      <c r="D26" s="483"/>
      <c r="E26" s="626" t="s">
        <v>325</v>
      </c>
      <c r="F26" s="626"/>
      <c r="G26" s="626"/>
      <c r="H26" s="626"/>
      <c r="I26" s="626"/>
      <c r="J26" s="626"/>
      <c r="K26" s="626"/>
      <c r="W26" s="434"/>
      <c r="X26" s="434"/>
      <c r="Y26" s="434"/>
      <c r="Z26" s="471" t="s">
        <v>169</v>
      </c>
      <c r="AA26" s="472">
        <v>2</v>
      </c>
      <c r="AB26" s="472">
        <v>7</v>
      </c>
      <c r="AC26" s="434"/>
      <c r="AD26" s="434"/>
      <c r="AE26" s="441"/>
      <c r="AF26" s="334"/>
      <c r="AG26" s="434"/>
      <c r="AH26" s="434"/>
      <c r="AI26" s="434"/>
      <c r="AJ26" s="335"/>
      <c r="AK26" s="334"/>
      <c r="AL26" s="434"/>
      <c r="AM26" s="434"/>
      <c r="AN26" s="434"/>
      <c r="AO26" s="333"/>
      <c r="AP26" s="441"/>
      <c r="AQ26" s="441"/>
    </row>
    <row r="27" spans="2:43" ht="28.5" customHeight="1" x14ac:dyDescent="0.25">
      <c r="B27" s="328"/>
      <c r="C27" s="434"/>
      <c r="D27" s="339"/>
      <c r="E27" s="455" t="s">
        <v>0</v>
      </c>
      <c r="F27" s="630" t="s">
        <v>80</v>
      </c>
      <c r="G27" s="606"/>
      <c r="H27" s="606"/>
      <c r="I27" s="607"/>
      <c r="J27" s="324" t="s">
        <v>1</v>
      </c>
      <c r="K27" s="324" t="s">
        <v>317</v>
      </c>
      <c r="M27" s="434"/>
      <c r="N27" s="434"/>
      <c r="O27" s="434"/>
      <c r="P27" s="441"/>
      <c r="Q27" s="434"/>
      <c r="R27" s="434"/>
      <c r="S27" s="434"/>
      <c r="T27" s="434"/>
      <c r="W27" s="434"/>
      <c r="X27" s="434"/>
      <c r="Y27" s="434"/>
      <c r="Z27" s="462" t="s">
        <v>236</v>
      </c>
      <c r="AA27" s="463">
        <v>2</v>
      </c>
      <c r="AB27" s="463">
        <v>8</v>
      </c>
      <c r="AC27" s="434"/>
      <c r="AD27" s="434"/>
      <c r="AE27" s="441"/>
      <c r="AF27" s="334"/>
      <c r="AG27" s="434"/>
      <c r="AH27" s="434"/>
      <c r="AI27" s="434"/>
      <c r="AJ27" s="335"/>
      <c r="AK27" s="334"/>
      <c r="AL27" s="434"/>
      <c r="AM27" s="434"/>
      <c r="AN27" s="434"/>
      <c r="AO27" s="343"/>
      <c r="AP27" s="441"/>
      <c r="AQ27" s="441"/>
    </row>
    <row r="28" spans="2:43" ht="30" customHeight="1" x14ac:dyDescent="0.25">
      <c r="B28" s="328"/>
      <c r="C28" s="453"/>
      <c r="D28" s="458"/>
      <c r="E28" s="456" t="s">
        <v>276</v>
      </c>
      <c r="F28" s="608" t="s">
        <v>164</v>
      </c>
      <c r="G28" s="609"/>
      <c r="H28" s="609"/>
      <c r="I28" s="610"/>
      <c r="J28" s="426">
        <v>3</v>
      </c>
      <c r="K28" s="324">
        <v>5</v>
      </c>
      <c r="M28" s="453"/>
      <c r="N28" s="453"/>
      <c r="O28" s="453"/>
      <c r="P28" s="441"/>
      <c r="Q28" s="434"/>
      <c r="R28" s="453"/>
      <c r="S28" s="453"/>
      <c r="T28" s="453"/>
      <c r="W28" s="453"/>
      <c r="X28" s="453"/>
      <c r="Y28" s="453"/>
      <c r="Z28" s="462" t="s">
        <v>186</v>
      </c>
      <c r="AA28" s="463">
        <v>2</v>
      </c>
      <c r="AB28" s="463">
        <v>8</v>
      </c>
      <c r="AC28" s="453"/>
      <c r="AD28" s="453"/>
      <c r="AE28" s="441"/>
      <c r="AF28" s="334"/>
      <c r="AG28" s="453"/>
      <c r="AH28" s="453"/>
      <c r="AI28" s="453"/>
      <c r="AJ28" s="344"/>
      <c r="AK28" s="400"/>
      <c r="AL28" s="453"/>
      <c r="AM28" s="453"/>
      <c r="AN28" s="453"/>
      <c r="AO28" s="441"/>
      <c r="AP28" s="441"/>
      <c r="AQ28" s="441"/>
    </row>
    <row r="29" spans="2:43" ht="30" customHeight="1" x14ac:dyDescent="0.25">
      <c r="B29" s="328"/>
      <c r="C29" s="453"/>
      <c r="D29" s="458"/>
      <c r="E29" s="457" t="s">
        <v>277</v>
      </c>
      <c r="F29" s="611" t="s">
        <v>206</v>
      </c>
      <c r="G29" s="612"/>
      <c r="H29" s="612"/>
      <c r="I29" s="613"/>
      <c r="J29" s="426">
        <v>3</v>
      </c>
      <c r="K29" s="324">
        <v>6</v>
      </c>
      <c r="M29" s="453"/>
      <c r="N29" s="453"/>
      <c r="O29" s="453"/>
      <c r="P29" s="441"/>
      <c r="Q29" s="434"/>
      <c r="R29" s="453"/>
      <c r="S29" s="453"/>
      <c r="T29" s="453"/>
      <c r="W29" s="453"/>
      <c r="X29" s="453"/>
      <c r="Y29" s="453"/>
      <c r="Z29" s="461" t="s">
        <v>449</v>
      </c>
      <c r="AA29" s="461">
        <f>SUM(AA19:AA28)</f>
        <v>20</v>
      </c>
      <c r="AB29" s="461"/>
      <c r="AC29" s="453"/>
      <c r="AD29" s="453"/>
      <c r="AE29" s="441"/>
      <c r="AF29" s="345"/>
      <c r="AG29" s="453"/>
      <c r="AH29" s="453"/>
      <c r="AI29" s="453"/>
      <c r="AJ29" s="346"/>
      <c r="AK29" s="345"/>
      <c r="AL29" s="453"/>
      <c r="AM29" s="453"/>
      <c r="AN29" s="453"/>
      <c r="AO29" s="441"/>
      <c r="AP29" s="441"/>
      <c r="AQ29" s="441"/>
    </row>
    <row r="30" spans="2:43" ht="30" customHeight="1" x14ac:dyDescent="0.25">
      <c r="B30" s="328"/>
      <c r="C30" s="453"/>
      <c r="D30" s="458"/>
      <c r="E30" s="457" t="s">
        <v>278</v>
      </c>
      <c r="F30" s="611" t="s">
        <v>201</v>
      </c>
      <c r="G30" s="612"/>
      <c r="H30" s="612"/>
      <c r="I30" s="613"/>
      <c r="J30" s="426">
        <v>3</v>
      </c>
      <c r="K30" s="324">
        <v>7</v>
      </c>
      <c r="M30" s="453"/>
      <c r="N30" s="453"/>
      <c r="O30" s="453"/>
      <c r="P30" s="441"/>
      <c r="Q30" s="434"/>
      <c r="R30" s="453"/>
      <c r="S30" s="453"/>
      <c r="T30" s="453"/>
      <c r="W30" s="453"/>
      <c r="X30" s="453"/>
      <c r="Y30" s="453"/>
      <c r="Z30" s="461" t="s">
        <v>316</v>
      </c>
      <c r="AA30" s="461">
        <v>10</v>
      </c>
      <c r="AB30" s="461"/>
      <c r="AC30" s="453"/>
      <c r="AD30" s="453"/>
      <c r="AE30" s="441"/>
      <c r="AF30" s="434"/>
      <c r="AG30" s="453"/>
      <c r="AH30" s="453"/>
      <c r="AI30" s="453"/>
      <c r="AJ30" s="441"/>
      <c r="AK30" s="434"/>
      <c r="AL30" s="453"/>
      <c r="AM30" s="453"/>
      <c r="AN30" s="453"/>
      <c r="AO30" s="441"/>
      <c r="AP30" s="441"/>
      <c r="AQ30" s="441"/>
    </row>
    <row r="31" spans="2:43" ht="30" customHeight="1" x14ac:dyDescent="0.25">
      <c r="B31" s="328"/>
      <c r="C31" s="453"/>
      <c r="D31" s="458"/>
      <c r="E31" s="479"/>
      <c r="F31" s="603"/>
      <c r="G31" s="604"/>
      <c r="H31" s="604"/>
      <c r="I31" s="605"/>
      <c r="J31" s="480"/>
      <c r="K31" s="481"/>
      <c r="M31" s="453"/>
      <c r="N31" s="453"/>
      <c r="O31" s="453"/>
      <c r="P31" s="441"/>
      <c r="Q31" s="434"/>
      <c r="R31" s="453"/>
      <c r="S31" s="453"/>
      <c r="T31" s="453"/>
      <c r="W31" s="453"/>
      <c r="X31" s="453"/>
      <c r="Y31" s="453"/>
      <c r="AC31" s="453"/>
      <c r="AD31" s="453"/>
      <c r="AE31" s="441"/>
      <c r="AF31" s="434"/>
      <c r="AG31" s="453"/>
      <c r="AH31" s="453"/>
      <c r="AI31" s="453"/>
      <c r="AJ31" s="441"/>
      <c r="AK31" s="434"/>
      <c r="AL31" s="453"/>
      <c r="AM31" s="453"/>
      <c r="AN31" s="453"/>
      <c r="AO31" s="441"/>
      <c r="AP31" s="441"/>
      <c r="AQ31" s="441"/>
    </row>
    <row r="32" spans="2:43" ht="31.5" customHeight="1" x14ac:dyDescent="0.25">
      <c r="B32" s="328"/>
      <c r="C32" s="434"/>
      <c r="D32" s="339"/>
      <c r="E32" s="606" t="s">
        <v>318</v>
      </c>
      <c r="F32" s="606"/>
      <c r="G32" s="606"/>
      <c r="H32" s="606"/>
      <c r="I32" s="607"/>
      <c r="J32" s="324">
        <f>SUM(J28:J31)</f>
        <v>9</v>
      </c>
      <c r="K32" s="324"/>
      <c r="M32" s="434"/>
      <c r="N32" s="434"/>
      <c r="O32" s="434"/>
      <c r="P32" s="441"/>
      <c r="Q32" s="434"/>
      <c r="R32" s="434"/>
      <c r="S32" s="434"/>
      <c r="T32" s="434"/>
      <c r="W32" s="434"/>
      <c r="X32" s="434"/>
      <c r="Y32" s="434"/>
      <c r="AC32" s="434"/>
      <c r="AD32" s="434"/>
      <c r="AE32" s="441"/>
      <c r="AF32" s="434"/>
      <c r="AG32" s="434"/>
      <c r="AH32" s="434"/>
      <c r="AI32" s="434"/>
      <c r="AJ32" s="441"/>
      <c r="AK32" s="434"/>
      <c r="AL32" s="434"/>
      <c r="AM32" s="434"/>
      <c r="AN32" s="434"/>
      <c r="AO32" s="441"/>
      <c r="AP32" s="441"/>
      <c r="AQ32" s="441"/>
    </row>
    <row r="33" spans="5:25" ht="31.5" customHeight="1" x14ac:dyDescent="0.25">
      <c r="E33" s="602" t="s">
        <v>445</v>
      </c>
      <c r="F33" s="602"/>
      <c r="G33" s="602"/>
      <c r="H33" s="602"/>
      <c r="I33" s="602"/>
      <c r="J33" s="602"/>
      <c r="K33" s="602"/>
      <c r="W33" s="434"/>
      <c r="X33" s="434"/>
      <c r="Y33" s="434"/>
    </row>
  </sheetData>
  <mergeCells count="48">
    <mergeCell ref="A1:AJ1"/>
    <mergeCell ref="AO3:AP3"/>
    <mergeCell ref="AF17:AK17"/>
    <mergeCell ref="C3:E3"/>
    <mergeCell ref="D4:E4"/>
    <mergeCell ref="C4:C5"/>
    <mergeCell ref="A4:A5"/>
    <mergeCell ref="B4:B5"/>
    <mergeCell ref="M3:O3"/>
    <mergeCell ref="M4:M5"/>
    <mergeCell ref="N4:O4"/>
    <mergeCell ref="H3:J3"/>
    <mergeCell ref="H4:H5"/>
    <mergeCell ref="I4:J4"/>
    <mergeCell ref="AL3:AN3"/>
    <mergeCell ref="AL4:AL5"/>
    <mergeCell ref="AM4:AN4"/>
    <mergeCell ref="R3:T3"/>
    <mergeCell ref="R4:R5"/>
    <mergeCell ref="S4:T4"/>
    <mergeCell ref="W3:Y3"/>
    <mergeCell ref="W4:W5"/>
    <mergeCell ref="X4:Y4"/>
    <mergeCell ref="AB3:AD3"/>
    <mergeCell ref="AB4:AB5"/>
    <mergeCell ref="AC4:AD4"/>
    <mergeCell ref="AG3:AI3"/>
    <mergeCell ref="AG4:AG5"/>
    <mergeCell ref="AH4:AI4"/>
    <mergeCell ref="G17:J17"/>
    <mergeCell ref="F27:I27"/>
    <mergeCell ref="G24:J24"/>
    <mergeCell ref="G20:J20"/>
    <mergeCell ref="G19:J19"/>
    <mergeCell ref="G18:J18"/>
    <mergeCell ref="K22:K23"/>
    <mergeCell ref="L22:L23"/>
    <mergeCell ref="E33:K33"/>
    <mergeCell ref="F31:I31"/>
    <mergeCell ref="E32:I32"/>
    <mergeCell ref="F28:I28"/>
    <mergeCell ref="F29:I29"/>
    <mergeCell ref="F30:I30"/>
    <mergeCell ref="E18:E24"/>
    <mergeCell ref="G21:J21"/>
    <mergeCell ref="F22:F23"/>
    <mergeCell ref="G22:J23"/>
    <mergeCell ref="E26:K26"/>
  </mergeCells>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opLeftCell="B3" zoomScale="85" zoomScaleNormal="85" zoomScalePageLayoutView="70" workbookViewId="0">
      <pane ySplit="1" topLeftCell="A60" activePane="bottomLeft" state="frozen"/>
      <selection activeCell="A3" sqref="A3"/>
      <selection pane="bottomLeft" activeCell="F70" sqref="F70"/>
    </sheetView>
  </sheetViews>
  <sheetFormatPr defaultColWidth="10.28515625" defaultRowHeight="15" x14ac:dyDescent="0.25"/>
  <cols>
    <col min="1" max="1" width="5" style="44" customWidth="1"/>
    <col min="2" max="2" width="25.85546875" style="45" customWidth="1"/>
    <col min="3" max="3" width="7.140625" style="44" customWidth="1"/>
    <col min="4" max="7" width="12.7109375" style="46" customWidth="1"/>
    <col min="8" max="8" width="13.140625" style="46" customWidth="1"/>
    <col min="9" max="13" width="12.7109375" style="46" customWidth="1"/>
    <col min="14" max="14" width="22.42578125" style="46" customWidth="1"/>
    <col min="15" max="15" width="11.7109375" style="46" customWidth="1"/>
    <col min="16" max="16" width="32.85546875" style="46" customWidth="1"/>
    <col min="17" max="17" width="12.7109375" style="46" customWidth="1"/>
    <col min="18" max="18" width="15.42578125" style="46" customWidth="1"/>
    <col min="19" max="19" width="12.7109375" style="46" customWidth="1"/>
    <col min="20" max="20" width="18.42578125" style="46" customWidth="1"/>
    <col min="21" max="21" width="14.28515625" style="46" customWidth="1"/>
    <col min="22" max="22" width="13.42578125" style="46" customWidth="1"/>
    <col min="23" max="241" width="10.28515625" style="42"/>
    <col min="242" max="242" width="6.85546875" style="42" customWidth="1"/>
    <col min="243" max="243" width="39.85546875" style="42" customWidth="1"/>
    <col min="244" max="244" width="6" style="42" customWidth="1"/>
    <col min="245" max="245" width="12.28515625" style="42" customWidth="1"/>
    <col min="246" max="246" width="11.85546875" style="42" customWidth="1"/>
    <col min="247" max="247" width="12.42578125" style="42" customWidth="1"/>
    <col min="248" max="248" width="11.42578125" style="42" customWidth="1"/>
    <col min="249" max="249" width="12" style="42" customWidth="1"/>
    <col min="250" max="252" width="12.42578125" style="42" customWidth="1"/>
    <col min="253" max="253" width="11.7109375" style="42" customWidth="1"/>
    <col min="254" max="254" width="12" style="42" customWidth="1"/>
    <col min="255" max="255" width="12.42578125" style="42" customWidth="1"/>
    <col min="256" max="256" width="15.42578125" style="42" customWidth="1"/>
    <col min="257" max="257" width="14.28515625" style="42" customWidth="1"/>
    <col min="258" max="258" width="15.7109375" style="42" customWidth="1"/>
    <col min="259" max="259" width="14.28515625" style="42" customWidth="1"/>
    <col min="260" max="260" width="12.7109375" style="42" customWidth="1"/>
    <col min="261" max="264" width="13.28515625" style="42" customWidth="1"/>
    <col min="265" max="497" width="10.28515625" style="42"/>
    <col min="498" max="498" width="6.85546875" style="42" customWidth="1"/>
    <col min="499" max="499" width="39.85546875" style="42" customWidth="1"/>
    <col min="500" max="500" width="6" style="42" customWidth="1"/>
    <col min="501" max="501" width="12.28515625" style="42" customWidth="1"/>
    <col min="502" max="502" width="11.85546875" style="42" customWidth="1"/>
    <col min="503" max="503" width="12.42578125" style="42" customWidth="1"/>
    <col min="504" max="504" width="11.42578125" style="42" customWidth="1"/>
    <col min="505" max="505" width="12" style="42" customWidth="1"/>
    <col min="506" max="508" width="12.42578125" style="42" customWidth="1"/>
    <col min="509" max="509" width="11.7109375" style="42" customWidth="1"/>
    <col min="510" max="510" width="12" style="42" customWidth="1"/>
    <col min="511" max="511" width="12.42578125" style="42" customWidth="1"/>
    <col min="512" max="512" width="15.42578125" style="42" customWidth="1"/>
    <col min="513" max="513" width="14.28515625" style="42" customWidth="1"/>
    <col min="514" max="514" width="15.7109375" style="42" customWidth="1"/>
    <col min="515" max="515" width="14.28515625" style="42" customWidth="1"/>
    <col min="516" max="516" width="12.7109375" style="42" customWidth="1"/>
    <col min="517" max="520" width="13.28515625" style="42" customWidth="1"/>
    <col min="521" max="753" width="10.28515625" style="42"/>
    <col min="754" max="754" width="6.85546875" style="42" customWidth="1"/>
    <col min="755" max="755" width="39.85546875" style="42" customWidth="1"/>
    <col min="756" max="756" width="6" style="42" customWidth="1"/>
    <col min="757" max="757" width="12.28515625" style="42" customWidth="1"/>
    <col min="758" max="758" width="11.85546875" style="42" customWidth="1"/>
    <col min="759" max="759" width="12.42578125" style="42" customWidth="1"/>
    <col min="760" max="760" width="11.42578125" style="42" customWidth="1"/>
    <col min="761" max="761" width="12" style="42" customWidth="1"/>
    <col min="762" max="764" width="12.42578125" style="42" customWidth="1"/>
    <col min="765" max="765" width="11.7109375" style="42" customWidth="1"/>
    <col min="766" max="766" width="12" style="42" customWidth="1"/>
    <col min="767" max="767" width="12.42578125" style="42" customWidth="1"/>
    <col min="768" max="768" width="15.42578125" style="42" customWidth="1"/>
    <col min="769" max="769" width="14.28515625" style="42" customWidth="1"/>
    <col min="770" max="770" width="15.7109375" style="42" customWidth="1"/>
    <col min="771" max="771" width="14.28515625" style="42" customWidth="1"/>
    <col min="772" max="772" width="12.7109375" style="42" customWidth="1"/>
    <col min="773" max="776" width="13.28515625" style="42" customWidth="1"/>
    <col min="777" max="1009" width="10.28515625" style="42"/>
    <col min="1010" max="1010" width="6.85546875" style="42" customWidth="1"/>
    <col min="1011" max="1011" width="39.85546875" style="42" customWidth="1"/>
    <col min="1012" max="1012" width="6" style="42" customWidth="1"/>
    <col min="1013" max="1013" width="12.28515625" style="42" customWidth="1"/>
    <col min="1014" max="1014" width="11.85546875" style="42" customWidth="1"/>
    <col min="1015" max="1015" width="12.42578125" style="42" customWidth="1"/>
    <col min="1016" max="1016" width="11.42578125" style="42" customWidth="1"/>
    <col min="1017" max="1017" width="12" style="42" customWidth="1"/>
    <col min="1018" max="1020" width="12.42578125" style="42" customWidth="1"/>
    <col min="1021" max="1021" width="11.7109375" style="42" customWidth="1"/>
    <col min="1022" max="1022" width="12" style="42" customWidth="1"/>
    <col min="1023" max="1023" width="12.42578125" style="42" customWidth="1"/>
    <col min="1024" max="1024" width="15.42578125" style="42" customWidth="1"/>
    <col min="1025" max="1025" width="14.28515625" style="42" customWidth="1"/>
    <col min="1026" max="1026" width="15.7109375" style="42" customWidth="1"/>
    <col min="1027" max="1027" width="14.28515625" style="42" customWidth="1"/>
    <col min="1028" max="1028" width="12.7109375" style="42" customWidth="1"/>
    <col min="1029" max="1032" width="13.28515625" style="42" customWidth="1"/>
    <col min="1033" max="1265" width="10.28515625" style="42"/>
    <col min="1266" max="1266" width="6.85546875" style="42" customWidth="1"/>
    <col min="1267" max="1267" width="39.85546875" style="42" customWidth="1"/>
    <col min="1268" max="1268" width="6" style="42" customWidth="1"/>
    <col min="1269" max="1269" width="12.28515625" style="42" customWidth="1"/>
    <col min="1270" max="1270" width="11.85546875" style="42" customWidth="1"/>
    <col min="1271" max="1271" width="12.42578125" style="42" customWidth="1"/>
    <col min="1272" max="1272" width="11.42578125" style="42" customWidth="1"/>
    <col min="1273" max="1273" width="12" style="42" customWidth="1"/>
    <col min="1274" max="1276" width="12.42578125" style="42" customWidth="1"/>
    <col min="1277" max="1277" width="11.7109375" style="42" customWidth="1"/>
    <col min="1278" max="1278" width="12" style="42" customWidth="1"/>
    <col min="1279" max="1279" width="12.42578125" style="42" customWidth="1"/>
    <col min="1280" max="1280" width="15.42578125" style="42" customWidth="1"/>
    <col min="1281" max="1281" width="14.28515625" style="42" customWidth="1"/>
    <col min="1282" max="1282" width="15.7109375" style="42" customWidth="1"/>
    <col min="1283" max="1283" width="14.28515625" style="42" customWidth="1"/>
    <col min="1284" max="1284" width="12.7109375" style="42" customWidth="1"/>
    <col min="1285" max="1288" width="13.28515625" style="42" customWidth="1"/>
    <col min="1289" max="1521" width="10.28515625" style="42"/>
    <col min="1522" max="1522" width="6.85546875" style="42" customWidth="1"/>
    <col min="1523" max="1523" width="39.85546875" style="42" customWidth="1"/>
    <col min="1524" max="1524" width="6" style="42" customWidth="1"/>
    <col min="1525" max="1525" width="12.28515625" style="42" customWidth="1"/>
    <col min="1526" max="1526" width="11.85546875" style="42" customWidth="1"/>
    <col min="1527" max="1527" width="12.42578125" style="42" customWidth="1"/>
    <col min="1528" max="1528" width="11.42578125" style="42" customWidth="1"/>
    <col min="1529" max="1529" width="12" style="42" customWidth="1"/>
    <col min="1530" max="1532" width="12.42578125" style="42" customWidth="1"/>
    <col min="1533" max="1533" width="11.7109375" style="42" customWidth="1"/>
    <col min="1534" max="1534" width="12" style="42" customWidth="1"/>
    <col min="1535" max="1535" width="12.42578125" style="42" customWidth="1"/>
    <col min="1536" max="1536" width="15.42578125" style="42" customWidth="1"/>
    <col min="1537" max="1537" width="14.28515625" style="42" customWidth="1"/>
    <col min="1538" max="1538" width="15.7109375" style="42" customWidth="1"/>
    <col min="1539" max="1539" width="14.28515625" style="42" customWidth="1"/>
    <col min="1540" max="1540" width="12.7109375" style="42" customWidth="1"/>
    <col min="1541" max="1544" width="13.28515625" style="42" customWidth="1"/>
    <col min="1545" max="1777" width="10.28515625" style="42"/>
    <col min="1778" max="1778" width="6.85546875" style="42" customWidth="1"/>
    <col min="1779" max="1779" width="39.85546875" style="42" customWidth="1"/>
    <col min="1780" max="1780" width="6" style="42" customWidth="1"/>
    <col min="1781" max="1781" width="12.28515625" style="42" customWidth="1"/>
    <col min="1782" max="1782" width="11.85546875" style="42" customWidth="1"/>
    <col min="1783" max="1783" width="12.42578125" style="42" customWidth="1"/>
    <col min="1784" max="1784" width="11.42578125" style="42" customWidth="1"/>
    <col min="1785" max="1785" width="12" style="42" customWidth="1"/>
    <col min="1786" max="1788" width="12.42578125" style="42" customWidth="1"/>
    <col min="1789" max="1789" width="11.7109375" style="42" customWidth="1"/>
    <col min="1790" max="1790" width="12" style="42" customWidth="1"/>
    <col min="1791" max="1791" width="12.42578125" style="42" customWidth="1"/>
    <col min="1792" max="1792" width="15.42578125" style="42" customWidth="1"/>
    <col min="1793" max="1793" width="14.28515625" style="42" customWidth="1"/>
    <col min="1794" max="1794" width="15.7109375" style="42" customWidth="1"/>
    <col min="1795" max="1795" width="14.28515625" style="42" customWidth="1"/>
    <col min="1796" max="1796" width="12.7109375" style="42" customWidth="1"/>
    <col min="1797" max="1800" width="13.28515625" style="42" customWidth="1"/>
    <col min="1801" max="2033" width="10.28515625" style="42"/>
    <col min="2034" max="2034" width="6.85546875" style="42" customWidth="1"/>
    <col min="2035" max="2035" width="39.85546875" style="42" customWidth="1"/>
    <col min="2036" max="2036" width="6" style="42" customWidth="1"/>
    <col min="2037" max="2037" width="12.28515625" style="42" customWidth="1"/>
    <col min="2038" max="2038" width="11.85546875" style="42" customWidth="1"/>
    <col min="2039" max="2039" width="12.42578125" style="42" customWidth="1"/>
    <col min="2040" max="2040" width="11.42578125" style="42" customWidth="1"/>
    <col min="2041" max="2041" width="12" style="42" customWidth="1"/>
    <col min="2042" max="2044" width="12.42578125" style="42" customWidth="1"/>
    <col min="2045" max="2045" width="11.7109375" style="42" customWidth="1"/>
    <col min="2046" max="2046" width="12" style="42" customWidth="1"/>
    <col min="2047" max="2047" width="12.42578125" style="42" customWidth="1"/>
    <col min="2048" max="2048" width="15.42578125" style="42" customWidth="1"/>
    <col min="2049" max="2049" width="14.28515625" style="42" customWidth="1"/>
    <col min="2050" max="2050" width="15.7109375" style="42" customWidth="1"/>
    <col min="2051" max="2051" width="14.28515625" style="42" customWidth="1"/>
    <col min="2052" max="2052" width="12.7109375" style="42" customWidth="1"/>
    <col min="2053" max="2056" width="13.28515625" style="42" customWidth="1"/>
    <col min="2057" max="2289" width="10.28515625" style="42"/>
    <col min="2290" max="2290" width="6.85546875" style="42" customWidth="1"/>
    <col min="2291" max="2291" width="39.85546875" style="42" customWidth="1"/>
    <col min="2292" max="2292" width="6" style="42" customWidth="1"/>
    <col min="2293" max="2293" width="12.28515625" style="42" customWidth="1"/>
    <col min="2294" max="2294" width="11.85546875" style="42" customWidth="1"/>
    <col min="2295" max="2295" width="12.42578125" style="42" customWidth="1"/>
    <col min="2296" max="2296" width="11.42578125" style="42" customWidth="1"/>
    <col min="2297" max="2297" width="12" style="42" customWidth="1"/>
    <col min="2298" max="2300" width="12.42578125" style="42" customWidth="1"/>
    <col min="2301" max="2301" width="11.7109375" style="42" customWidth="1"/>
    <col min="2302" max="2302" width="12" style="42" customWidth="1"/>
    <col min="2303" max="2303" width="12.42578125" style="42" customWidth="1"/>
    <col min="2304" max="2304" width="15.42578125" style="42" customWidth="1"/>
    <col min="2305" max="2305" width="14.28515625" style="42" customWidth="1"/>
    <col min="2306" max="2306" width="15.7109375" style="42" customWidth="1"/>
    <col min="2307" max="2307" width="14.28515625" style="42" customWidth="1"/>
    <col min="2308" max="2308" width="12.7109375" style="42" customWidth="1"/>
    <col min="2309" max="2312" width="13.28515625" style="42" customWidth="1"/>
    <col min="2313" max="2545" width="10.28515625" style="42"/>
    <col min="2546" max="2546" width="6.85546875" style="42" customWidth="1"/>
    <col min="2547" max="2547" width="39.85546875" style="42" customWidth="1"/>
    <col min="2548" max="2548" width="6" style="42" customWidth="1"/>
    <col min="2549" max="2549" width="12.28515625" style="42" customWidth="1"/>
    <col min="2550" max="2550" width="11.85546875" style="42" customWidth="1"/>
    <col min="2551" max="2551" width="12.42578125" style="42" customWidth="1"/>
    <col min="2552" max="2552" width="11.42578125" style="42" customWidth="1"/>
    <col min="2553" max="2553" width="12" style="42" customWidth="1"/>
    <col min="2554" max="2556" width="12.42578125" style="42" customWidth="1"/>
    <col min="2557" max="2557" width="11.7109375" style="42" customWidth="1"/>
    <col min="2558" max="2558" width="12" style="42" customWidth="1"/>
    <col min="2559" max="2559" width="12.42578125" style="42" customWidth="1"/>
    <col min="2560" max="2560" width="15.42578125" style="42" customWidth="1"/>
    <col min="2561" max="2561" width="14.28515625" style="42" customWidth="1"/>
    <col min="2562" max="2562" width="15.7109375" style="42" customWidth="1"/>
    <col min="2563" max="2563" width="14.28515625" style="42" customWidth="1"/>
    <col min="2564" max="2564" width="12.7109375" style="42" customWidth="1"/>
    <col min="2565" max="2568" width="13.28515625" style="42" customWidth="1"/>
    <col min="2569" max="2801" width="10.28515625" style="42"/>
    <col min="2802" max="2802" width="6.85546875" style="42" customWidth="1"/>
    <col min="2803" max="2803" width="39.85546875" style="42" customWidth="1"/>
    <col min="2804" max="2804" width="6" style="42" customWidth="1"/>
    <col min="2805" max="2805" width="12.28515625" style="42" customWidth="1"/>
    <col min="2806" max="2806" width="11.85546875" style="42" customWidth="1"/>
    <col min="2807" max="2807" width="12.42578125" style="42" customWidth="1"/>
    <col min="2808" max="2808" width="11.42578125" style="42" customWidth="1"/>
    <col min="2809" max="2809" width="12" style="42" customWidth="1"/>
    <col min="2810" max="2812" width="12.42578125" style="42" customWidth="1"/>
    <col min="2813" max="2813" width="11.7109375" style="42" customWidth="1"/>
    <col min="2814" max="2814" width="12" style="42" customWidth="1"/>
    <col min="2815" max="2815" width="12.42578125" style="42" customWidth="1"/>
    <col min="2816" max="2816" width="15.42578125" style="42" customWidth="1"/>
    <col min="2817" max="2817" width="14.28515625" style="42" customWidth="1"/>
    <col min="2818" max="2818" width="15.7109375" style="42" customWidth="1"/>
    <col min="2819" max="2819" width="14.28515625" style="42" customWidth="1"/>
    <col min="2820" max="2820" width="12.7109375" style="42" customWidth="1"/>
    <col min="2821" max="2824" width="13.28515625" style="42" customWidth="1"/>
    <col min="2825" max="3057" width="10.28515625" style="42"/>
    <col min="3058" max="3058" width="6.85546875" style="42" customWidth="1"/>
    <col min="3059" max="3059" width="39.85546875" style="42" customWidth="1"/>
    <col min="3060" max="3060" width="6" style="42" customWidth="1"/>
    <col min="3061" max="3061" width="12.28515625" style="42" customWidth="1"/>
    <col min="3062" max="3062" width="11.85546875" style="42" customWidth="1"/>
    <col min="3063" max="3063" width="12.42578125" style="42" customWidth="1"/>
    <col min="3064" max="3064" width="11.42578125" style="42" customWidth="1"/>
    <col min="3065" max="3065" width="12" style="42" customWidth="1"/>
    <col min="3066" max="3068" width="12.42578125" style="42" customWidth="1"/>
    <col min="3069" max="3069" width="11.7109375" style="42" customWidth="1"/>
    <col min="3070" max="3070" width="12" style="42" customWidth="1"/>
    <col min="3071" max="3071" width="12.42578125" style="42" customWidth="1"/>
    <col min="3072" max="3072" width="15.42578125" style="42" customWidth="1"/>
    <col min="3073" max="3073" width="14.28515625" style="42" customWidth="1"/>
    <col min="3074" max="3074" width="15.7109375" style="42" customWidth="1"/>
    <col min="3075" max="3075" width="14.28515625" style="42" customWidth="1"/>
    <col min="3076" max="3076" width="12.7109375" style="42" customWidth="1"/>
    <col min="3077" max="3080" width="13.28515625" style="42" customWidth="1"/>
    <col min="3081" max="3313" width="10.28515625" style="42"/>
    <col min="3314" max="3314" width="6.85546875" style="42" customWidth="1"/>
    <col min="3315" max="3315" width="39.85546875" style="42" customWidth="1"/>
    <col min="3316" max="3316" width="6" style="42" customWidth="1"/>
    <col min="3317" max="3317" width="12.28515625" style="42" customWidth="1"/>
    <col min="3318" max="3318" width="11.85546875" style="42" customWidth="1"/>
    <col min="3319" max="3319" width="12.42578125" style="42" customWidth="1"/>
    <col min="3320" max="3320" width="11.42578125" style="42" customWidth="1"/>
    <col min="3321" max="3321" width="12" style="42" customWidth="1"/>
    <col min="3322" max="3324" width="12.42578125" style="42" customWidth="1"/>
    <col min="3325" max="3325" width="11.7109375" style="42" customWidth="1"/>
    <col min="3326" max="3326" width="12" style="42" customWidth="1"/>
    <col min="3327" max="3327" width="12.42578125" style="42" customWidth="1"/>
    <col min="3328" max="3328" width="15.42578125" style="42" customWidth="1"/>
    <col min="3329" max="3329" width="14.28515625" style="42" customWidth="1"/>
    <col min="3330" max="3330" width="15.7109375" style="42" customWidth="1"/>
    <col min="3331" max="3331" width="14.28515625" style="42" customWidth="1"/>
    <col min="3332" max="3332" width="12.7109375" style="42" customWidth="1"/>
    <col min="3333" max="3336" width="13.28515625" style="42" customWidth="1"/>
    <col min="3337" max="3569" width="10.28515625" style="42"/>
    <col min="3570" max="3570" width="6.85546875" style="42" customWidth="1"/>
    <col min="3571" max="3571" width="39.85546875" style="42" customWidth="1"/>
    <col min="3572" max="3572" width="6" style="42" customWidth="1"/>
    <col min="3573" max="3573" width="12.28515625" style="42" customWidth="1"/>
    <col min="3574" max="3574" width="11.85546875" style="42" customWidth="1"/>
    <col min="3575" max="3575" width="12.42578125" style="42" customWidth="1"/>
    <col min="3576" max="3576" width="11.42578125" style="42" customWidth="1"/>
    <col min="3577" max="3577" width="12" style="42" customWidth="1"/>
    <col min="3578" max="3580" width="12.42578125" style="42" customWidth="1"/>
    <col min="3581" max="3581" width="11.7109375" style="42" customWidth="1"/>
    <col min="3582" max="3582" width="12" style="42" customWidth="1"/>
    <col min="3583" max="3583" width="12.42578125" style="42" customWidth="1"/>
    <col min="3584" max="3584" width="15.42578125" style="42" customWidth="1"/>
    <col min="3585" max="3585" width="14.28515625" style="42" customWidth="1"/>
    <col min="3586" max="3586" width="15.7109375" style="42" customWidth="1"/>
    <col min="3587" max="3587" width="14.28515625" style="42" customWidth="1"/>
    <col min="3588" max="3588" width="12.7109375" style="42" customWidth="1"/>
    <col min="3589" max="3592" width="13.28515625" style="42" customWidth="1"/>
    <col min="3593" max="3825" width="10.28515625" style="42"/>
    <col min="3826" max="3826" width="6.85546875" style="42" customWidth="1"/>
    <col min="3827" max="3827" width="39.85546875" style="42" customWidth="1"/>
    <col min="3828" max="3828" width="6" style="42" customWidth="1"/>
    <col min="3829" max="3829" width="12.28515625" style="42" customWidth="1"/>
    <col min="3830" max="3830" width="11.85546875" style="42" customWidth="1"/>
    <col min="3831" max="3831" width="12.42578125" style="42" customWidth="1"/>
    <col min="3832" max="3832" width="11.42578125" style="42" customWidth="1"/>
    <col min="3833" max="3833" width="12" style="42" customWidth="1"/>
    <col min="3834" max="3836" width="12.42578125" style="42" customWidth="1"/>
    <col min="3837" max="3837" width="11.7109375" style="42" customWidth="1"/>
    <col min="3838" max="3838" width="12" style="42" customWidth="1"/>
    <col min="3839" max="3839" width="12.42578125" style="42" customWidth="1"/>
    <col min="3840" max="3840" width="15.42578125" style="42" customWidth="1"/>
    <col min="3841" max="3841" width="14.28515625" style="42" customWidth="1"/>
    <col min="3842" max="3842" width="15.7109375" style="42" customWidth="1"/>
    <col min="3843" max="3843" width="14.28515625" style="42" customWidth="1"/>
    <col min="3844" max="3844" width="12.7109375" style="42" customWidth="1"/>
    <col min="3845" max="3848" width="13.28515625" style="42" customWidth="1"/>
    <col min="3849" max="4081" width="10.28515625" style="42"/>
    <col min="4082" max="4082" width="6.85546875" style="42" customWidth="1"/>
    <col min="4083" max="4083" width="39.85546875" style="42" customWidth="1"/>
    <col min="4084" max="4084" width="6" style="42" customWidth="1"/>
    <col min="4085" max="4085" width="12.28515625" style="42" customWidth="1"/>
    <col min="4086" max="4086" width="11.85546875" style="42" customWidth="1"/>
    <col min="4087" max="4087" width="12.42578125" style="42" customWidth="1"/>
    <col min="4088" max="4088" width="11.42578125" style="42" customWidth="1"/>
    <col min="4089" max="4089" width="12" style="42" customWidth="1"/>
    <col min="4090" max="4092" width="12.42578125" style="42" customWidth="1"/>
    <col min="4093" max="4093" width="11.7109375" style="42" customWidth="1"/>
    <col min="4094" max="4094" width="12" style="42" customWidth="1"/>
    <col min="4095" max="4095" width="12.42578125" style="42" customWidth="1"/>
    <col min="4096" max="4096" width="15.42578125" style="42" customWidth="1"/>
    <col min="4097" max="4097" width="14.28515625" style="42" customWidth="1"/>
    <col min="4098" max="4098" width="15.7109375" style="42" customWidth="1"/>
    <col min="4099" max="4099" width="14.28515625" style="42" customWidth="1"/>
    <col min="4100" max="4100" width="12.7109375" style="42" customWidth="1"/>
    <col min="4101" max="4104" width="13.28515625" style="42" customWidth="1"/>
    <col min="4105" max="4337" width="10.28515625" style="42"/>
    <col min="4338" max="4338" width="6.85546875" style="42" customWidth="1"/>
    <col min="4339" max="4339" width="39.85546875" style="42" customWidth="1"/>
    <col min="4340" max="4340" width="6" style="42" customWidth="1"/>
    <col min="4341" max="4341" width="12.28515625" style="42" customWidth="1"/>
    <col min="4342" max="4342" width="11.85546875" style="42" customWidth="1"/>
    <col min="4343" max="4343" width="12.42578125" style="42" customWidth="1"/>
    <col min="4344" max="4344" width="11.42578125" style="42" customWidth="1"/>
    <col min="4345" max="4345" width="12" style="42" customWidth="1"/>
    <col min="4346" max="4348" width="12.42578125" style="42" customWidth="1"/>
    <col min="4349" max="4349" width="11.7109375" style="42" customWidth="1"/>
    <col min="4350" max="4350" width="12" style="42" customWidth="1"/>
    <col min="4351" max="4351" width="12.42578125" style="42" customWidth="1"/>
    <col min="4352" max="4352" width="15.42578125" style="42" customWidth="1"/>
    <col min="4353" max="4353" width="14.28515625" style="42" customWidth="1"/>
    <col min="4354" max="4354" width="15.7109375" style="42" customWidth="1"/>
    <col min="4355" max="4355" width="14.28515625" style="42" customWidth="1"/>
    <col min="4356" max="4356" width="12.7109375" style="42" customWidth="1"/>
    <col min="4357" max="4360" width="13.28515625" style="42" customWidth="1"/>
    <col min="4361" max="4593" width="10.28515625" style="42"/>
    <col min="4594" max="4594" width="6.85546875" style="42" customWidth="1"/>
    <col min="4595" max="4595" width="39.85546875" style="42" customWidth="1"/>
    <col min="4596" max="4596" width="6" style="42" customWidth="1"/>
    <col min="4597" max="4597" width="12.28515625" style="42" customWidth="1"/>
    <col min="4598" max="4598" width="11.85546875" style="42" customWidth="1"/>
    <col min="4599" max="4599" width="12.42578125" style="42" customWidth="1"/>
    <col min="4600" max="4600" width="11.42578125" style="42" customWidth="1"/>
    <col min="4601" max="4601" width="12" style="42" customWidth="1"/>
    <col min="4602" max="4604" width="12.42578125" style="42" customWidth="1"/>
    <col min="4605" max="4605" width="11.7109375" style="42" customWidth="1"/>
    <col min="4606" max="4606" width="12" style="42" customWidth="1"/>
    <col min="4607" max="4607" width="12.42578125" style="42" customWidth="1"/>
    <col min="4608" max="4608" width="15.42578125" style="42" customWidth="1"/>
    <col min="4609" max="4609" width="14.28515625" style="42" customWidth="1"/>
    <col min="4610" max="4610" width="15.7109375" style="42" customWidth="1"/>
    <col min="4611" max="4611" width="14.28515625" style="42" customWidth="1"/>
    <col min="4612" max="4612" width="12.7109375" style="42" customWidth="1"/>
    <col min="4613" max="4616" width="13.28515625" style="42" customWidth="1"/>
    <col min="4617" max="4849" width="10.28515625" style="42"/>
    <col min="4850" max="4850" width="6.85546875" style="42" customWidth="1"/>
    <col min="4851" max="4851" width="39.85546875" style="42" customWidth="1"/>
    <col min="4852" max="4852" width="6" style="42" customWidth="1"/>
    <col min="4853" max="4853" width="12.28515625" style="42" customWidth="1"/>
    <col min="4854" max="4854" width="11.85546875" style="42" customWidth="1"/>
    <col min="4855" max="4855" width="12.42578125" style="42" customWidth="1"/>
    <col min="4856" max="4856" width="11.42578125" style="42" customWidth="1"/>
    <col min="4857" max="4857" width="12" style="42" customWidth="1"/>
    <col min="4858" max="4860" width="12.42578125" style="42" customWidth="1"/>
    <col min="4861" max="4861" width="11.7109375" style="42" customWidth="1"/>
    <col min="4862" max="4862" width="12" style="42" customWidth="1"/>
    <col min="4863" max="4863" width="12.42578125" style="42" customWidth="1"/>
    <col min="4864" max="4864" width="15.42578125" style="42" customWidth="1"/>
    <col min="4865" max="4865" width="14.28515625" style="42" customWidth="1"/>
    <col min="4866" max="4866" width="15.7109375" style="42" customWidth="1"/>
    <col min="4867" max="4867" width="14.28515625" style="42" customWidth="1"/>
    <col min="4868" max="4868" width="12.7109375" style="42" customWidth="1"/>
    <col min="4869" max="4872" width="13.28515625" style="42" customWidth="1"/>
    <col min="4873" max="5105" width="10.28515625" style="42"/>
    <col min="5106" max="5106" width="6.85546875" style="42" customWidth="1"/>
    <col min="5107" max="5107" width="39.85546875" style="42" customWidth="1"/>
    <col min="5108" max="5108" width="6" style="42" customWidth="1"/>
    <col min="5109" max="5109" width="12.28515625" style="42" customWidth="1"/>
    <col min="5110" max="5110" width="11.85546875" style="42" customWidth="1"/>
    <col min="5111" max="5111" width="12.42578125" style="42" customWidth="1"/>
    <col min="5112" max="5112" width="11.42578125" style="42" customWidth="1"/>
    <col min="5113" max="5113" width="12" style="42" customWidth="1"/>
    <col min="5114" max="5116" width="12.42578125" style="42" customWidth="1"/>
    <col min="5117" max="5117" width="11.7109375" style="42" customWidth="1"/>
    <col min="5118" max="5118" width="12" style="42" customWidth="1"/>
    <col min="5119" max="5119" width="12.42578125" style="42" customWidth="1"/>
    <col min="5120" max="5120" width="15.42578125" style="42" customWidth="1"/>
    <col min="5121" max="5121" width="14.28515625" style="42" customWidth="1"/>
    <col min="5122" max="5122" width="15.7109375" style="42" customWidth="1"/>
    <col min="5123" max="5123" width="14.28515625" style="42" customWidth="1"/>
    <col min="5124" max="5124" width="12.7109375" style="42" customWidth="1"/>
    <col min="5125" max="5128" width="13.28515625" style="42" customWidth="1"/>
    <col min="5129" max="5361" width="10.28515625" style="42"/>
    <col min="5362" max="5362" width="6.85546875" style="42" customWidth="1"/>
    <col min="5363" max="5363" width="39.85546875" style="42" customWidth="1"/>
    <col min="5364" max="5364" width="6" style="42" customWidth="1"/>
    <col min="5365" max="5365" width="12.28515625" style="42" customWidth="1"/>
    <col min="5366" max="5366" width="11.85546875" style="42" customWidth="1"/>
    <col min="5367" max="5367" width="12.42578125" style="42" customWidth="1"/>
    <col min="5368" max="5368" width="11.42578125" style="42" customWidth="1"/>
    <col min="5369" max="5369" width="12" style="42" customWidth="1"/>
    <col min="5370" max="5372" width="12.42578125" style="42" customWidth="1"/>
    <col min="5373" max="5373" width="11.7109375" style="42" customWidth="1"/>
    <col min="5374" max="5374" width="12" style="42" customWidth="1"/>
    <col min="5375" max="5375" width="12.42578125" style="42" customWidth="1"/>
    <col min="5376" max="5376" width="15.42578125" style="42" customWidth="1"/>
    <col min="5377" max="5377" width="14.28515625" style="42" customWidth="1"/>
    <col min="5378" max="5378" width="15.7109375" style="42" customWidth="1"/>
    <col min="5379" max="5379" width="14.28515625" style="42" customWidth="1"/>
    <col min="5380" max="5380" width="12.7109375" style="42" customWidth="1"/>
    <col min="5381" max="5384" width="13.28515625" style="42" customWidth="1"/>
    <col min="5385" max="5617" width="10.28515625" style="42"/>
    <col min="5618" max="5618" width="6.85546875" style="42" customWidth="1"/>
    <col min="5619" max="5619" width="39.85546875" style="42" customWidth="1"/>
    <col min="5620" max="5620" width="6" style="42" customWidth="1"/>
    <col min="5621" max="5621" width="12.28515625" style="42" customWidth="1"/>
    <col min="5622" max="5622" width="11.85546875" style="42" customWidth="1"/>
    <col min="5623" max="5623" width="12.42578125" style="42" customWidth="1"/>
    <col min="5624" max="5624" width="11.42578125" style="42" customWidth="1"/>
    <col min="5625" max="5625" width="12" style="42" customWidth="1"/>
    <col min="5626" max="5628" width="12.42578125" style="42" customWidth="1"/>
    <col min="5629" max="5629" width="11.7109375" style="42" customWidth="1"/>
    <col min="5630" max="5630" width="12" style="42" customWidth="1"/>
    <col min="5631" max="5631" width="12.42578125" style="42" customWidth="1"/>
    <col min="5632" max="5632" width="15.42578125" style="42" customWidth="1"/>
    <col min="5633" max="5633" width="14.28515625" style="42" customWidth="1"/>
    <col min="5634" max="5634" width="15.7109375" style="42" customWidth="1"/>
    <col min="5635" max="5635" width="14.28515625" style="42" customWidth="1"/>
    <col min="5636" max="5636" width="12.7109375" style="42" customWidth="1"/>
    <col min="5637" max="5640" width="13.28515625" style="42" customWidth="1"/>
    <col min="5641" max="5873" width="10.28515625" style="42"/>
    <col min="5874" max="5874" width="6.85546875" style="42" customWidth="1"/>
    <col min="5875" max="5875" width="39.85546875" style="42" customWidth="1"/>
    <col min="5876" max="5876" width="6" style="42" customWidth="1"/>
    <col min="5877" max="5877" width="12.28515625" style="42" customWidth="1"/>
    <col min="5878" max="5878" width="11.85546875" style="42" customWidth="1"/>
    <col min="5879" max="5879" width="12.42578125" style="42" customWidth="1"/>
    <col min="5880" max="5880" width="11.42578125" style="42" customWidth="1"/>
    <col min="5881" max="5881" width="12" style="42" customWidth="1"/>
    <col min="5882" max="5884" width="12.42578125" style="42" customWidth="1"/>
    <col min="5885" max="5885" width="11.7109375" style="42" customWidth="1"/>
    <col min="5886" max="5886" width="12" style="42" customWidth="1"/>
    <col min="5887" max="5887" width="12.42578125" style="42" customWidth="1"/>
    <col min="5888" max="5888" width="15.42578125" style="42" customWidth="1"/>
    <col min="5889" max="5889" width="14.28515625" style="42" customWidth="1"/>
    <col min="5890" max="5890" width="15.7109375" style="42" customWidth="1"/>
    <col min="5891" max="5891" width="14.28515625" style="42" customWidth="1"/>
    <col min="5892" max="5892" width="12.7109375" style="42" customWidth="1"/>
    <col min="5893" max="5896" width="13.28515625" style="42" customWidth="1"/>
    <col min="5897" max="6129" width="10.28515625" style="42"/>
    <col min="6130" max="6130" width="6.85546875" style="42" customWidth="1"/>
    <col min="6131" max="6131" width="39.85546875" style="42" customWidth="1"/>
    <col min="6132" max="6132" width="6" style="42" customWidth="1"/>
    <col min="6133" max="6133" width="12.28515625" style="42" customWidth="1"/>
    <col min="6134" max="6134" width="11.85546875" style="42" customWidth="1"/>
    <col min="6135" max="6135" width="12.42578125" style="42" customWidth="1"/>
    <col min="6136" max="6136" width="11.42578125" style="42" customWidth="1"/>
    <col min="6137" max="6137" width="12" style="42" customWidth="1"/>
    <col min="6138" max="6140" width="12.42578125" style="42" customWidth="1"/>
    <col min="6141" max="6141" width="11.7109375" style="42" customWidth="1"/>
    <col min="6142" max="6142" width="12" style="42" customWidth="1"/>
    <col min="6143" max="6143" width="12.42578125" style="42" customWidth="1"/>
    <col min="6144" max="6144" width="15.42578125" style="42" customWidth="1"/>
    <col min="6145" max="6145" width="14.28515625" style="42" customWidth="1"/>
    <col min="6146" max="6146" width="15.7109375" style="42" customWidth="1"/>
    <col min="6147" max="6147" width="14.28515625" style="42" customWidth="1"/>
    <col min="6148" max="6148" width="12.7109375" style="42" customWidth="1"/>
    <col min="6149" max="6152" width="13.28515625" style="42" customWidth="1"/>
    <col min="6153" max="6385" width="10.28515625" style="42"/>
    <col min="6386" max="6386" width="6.85546875" style="42" customWidth="1"/>
    <col min="6387" max="6387" width="39.85546875" style="42" customWidth="1"/>
    <col min="6388" max="6388" width="6" style="42" customWidth="1"/>
    <col min="6389" max="6389" width="12.28515625" style="42" customWidth="1"/>
    <col min="6390" max="6390" width="11.85546875" style="42" customWidth="1"/>
    <col min="6391" max="6391" width="12.42578125" style="42" customWidth="1"/>
    <col min="6392" max="6392" width="11.42578125" style="42" customWidth="1"/>
    <col min="6393" max="6393" width="12" style="42" customWidth="1"/>
    <col min="6394" max="6396" width="12.42578125" style="42" customWidth="1"/>
    <col min="6397" max="6397" width="11.7109375" style="42" customWidth="1"/>
    <col min="6398" max="6398" width="12" style="42" customWidth="1"/>
    <col min="6399" max="6399" width="12.42578125" style="42" customWidth="1"/>
    <col min="6400" max="6400" width="15.42578125" style="42" customWidth="1"/>
    <col min="6401" max="6401" width="14.28515625" style="42" customWidth="1"/>
    <col min="6402" max="6402" width="15.7109375" style="42" customWidth="1"/>
    <col min="6403" max="6403" width="14.28515625" style="42" customWidth="1"/>
    <col min="6404" max="6404" width="12.7109375" style="42" customWidth="1"/>
    <col min="6405" max="6408" width="13.28515625" style="42" customWidth="1"/>
    <col min="6409" max="6641" width="10.28515625" style="42"/>
    <col min="6642" max="6642" width="6.85546875" style="42" customWidth="1"/>
    <col min="6643" max="6643" width="39.85546875" style="42" customWidth="1"/>
    <col min="6644" max="6644" width="6" style="42" customWidth="1"/>
    <col min="6645" max="6645" width="12.28515625" style="42" customWidth="1"/>
    <col min="6646" max="6646" width="11.85546875" style="42" customWidth="1"/>
    <col min="6647" max="6647" width="12.42578125" style="42" customWidth="1"/>
    <col min="6648" max="6648" width="11.42578125" style="42" customWidth="1"/>
    <col min="6649" max="6649" width="12" style="42" customWidth="1"/>
    <col min="6650" max="6652" width="12.42578125" style="42" customWidth="1"/>
    <col min="6653" max="6653" width="11.7109375" style="42" customWidth="1"/>
    <col min="6654" max="6654" width="12" style="42" customWidth="1"/>
    <col min="6655" max="6655" width="12.42578125" style="42" customWidth="1"/>
    <col min="6656" max="6656" width="15.42578125" style="42" customWidth="1"/>
    <col min="6657" max="6657" width="14.28515625" style="42" customWidth="1"/>
    <col min="6658" max="6658" width="15.7109375" style="42" customWidth="1"/>
    <col min="6659" max="6659" width="14.28515625" style="42" customWidth="1"/>
    <col min="6660" max="6660" width="12.7109375" style="42" customWidth="1"/>
    <col min="6661" max="6664" width="13.28515625" style="42" customWidth="1"/>
    <col min="6665" max="6897" width="10.28515625" style="42"/>
    <col min="6898" max="6898" width="6.85546875" style="42" customWidth="1"/>
    <col min="6899" max="6899" width="39.85546875" style="42" customWidth="1"/>
    <col min="6900" max="6900" width="6" style="42" customWidth="1"/>
    <col min="6901" max="6901" width="12.28515625" style="42" customWidth="1"/>
    <col min="6902" max="6902" width="11.85546875" style="42" customWidth="1"/>
    <col min="6903" max="6903" width="12.42578125" style="42" customWidth="1"/>
    <col min="6904" max="6904" width="11.42578125" style="42" customWidth="1"/>
    <col min="6905" max="6905" width="12" style="42" customWidth="1"/>
    <col min="6906" max="6908" width="12.42578125" style="42" customWidth="1"/>
    <col min="6909" max="6909" width="11.7109375" style="42" customWidth="1"/>
    <col min="6910" max="6910" width="12" style="42" customWidth="1"/>
    <col min="6911" max="6911" width="12.42578125" style="42" customWidth="1"/>
    <col min="6912" max="6912" width="15.42578125" style="42" customWidth="1"/>
    <col min="6913" max="6913" width="14.28515625" style="42" customWidth="1"/>
    <col min="6914" max="6914" width="15.7109375" style="42" customWidth="1"/>
    <col min="6915" max="6915" width="14.28515625" style="42" customWidth="1"/>
    <col min="6916" max="6916" width="12.7109375" style="42" customWidth="1"/>
    <col min="6917" max="6920" width="13.28515625" style="42" customWidth="1"/>
    <col min="6921" max="7153" width="10.28515625" style="42"/>
    <col min="7154" max="7154" width="6.85546875" style="42" customWidth="1"/>
    <col min="7155" max="7155" width="39.85546875" style="42" customWidth="1"/>
    <col min="7156" max="7156" width="6" style="42" customWidth="1"/>
    <col min="7157" max="7157" width="12.28515625" style="42" customWidth="1"/>
    <col min="7158" max="7158" width="11.85546875" style="42" customWidth="1"/>
    <col min="7159" max="7159" width="12.42578125" style="42" customWidth="1"/>
    <col min="7160" max="7160" width="11.42578125" style="42" customWidth="1"/>
    <col min="7161" max="7161" width="12" style="42" customWidth="1"/>
    <col min="7162" max="7164" width="12.42578125" style="42" customWidth="1"/>
    <col min="7165" max="7165" width="11.7109375" style="42" customWidth="1"/>
    <col min="7166" max="7166" width="12" style="42" customWidth="1"/>
    <col min="7167" max="7167" width="12.42578125" style="42" customWidth="1"/>
    <col min="7168" max="7168" width="15.42578125" style="42" customWidth="1"/>
    <col min="7169" max="7169" width="14.28515625" style="42" customWidth="1"/>
    <col min="7170" max="7170" width="15.7109375" style="42" customWidth="1"/>
    <col min="7171" max="7171" width="14.28515625" style="42" customWidth="1"/>
    <col min="7172" max="7172" width="12.7109375" style="42" customWidth="1"/>
    <col min="7173" max="7176" width="13.28515625" style="42" customWidth="1"/>
    <col min="7177" max="7409" width="10.28515625" style="42"/>
    <col min="7410" max="7410" width="6.85546875" style="42" customWidth="1"/>
    <col min="7411" max="7411" width="39.85546875" style="42" customWidth="1"/>
    <col min="7412" max="7412" width="6" style="42" customWidth="1"/>
    <col min="7413" max="7413" width="12.28515625" style="42" customWidth="1"/>
    <col min="7414" max="7414" width="11.85546875" style="42" customWidth="1"/>
    <col min="7415" max="7415" width="12.42578125" style="42" customWidth="1"/>
    <col min="7416" max="7416" width="11.42578125" style="42" customWidth="1"/>
    <col min="7417" max="7417" width="12" style="42" customWidth="1"/>
    <col min="7418" max="7420" width="12.42578125" style="42" customWidth="1"/>
    <col min="7421" max="7421" width="11.7109375" style="42" customWidth="1"/>
    <col min="7422" max="7422" width="12" style="42" customWidth="1"/>
    <col min="7423" max="7423" width="12.42578125" style="42" customWidth="1"/>
    <col min="7424" max="7424" width="15.42578125" style="42" customWidth="1"/>
    <col min="7425" max="7425" width="14.28515625" style="42" customWidth="1"/>
    <col min="7426" max="7426" width="15.7109375" style="42" customWidth="1"/>
    <col min="7427" max="7427" width="14.28515625" style="42" customWidth="1"/>
    <col min="7428" max="7428" width="12.7109375" style="42" customWidth="1"/>
    <col min="7429" max="7432" width="13.28515625" style="42" customWidth="1"/>
    <col min="7433" max="7665" width="10.28515625" style="42"/>
    <col min="7666" max="7666" width="6.85546875" style="42" customWidth="1"/>
    <col min="7667" max="7667" width="39.85546875" style="42" customWidth="1"/>
    <col min="7668" max="7668" width="6" style="42" customWidth="1"/>
    <col min="7669" max="7669" width="12.28515625" style="42" customWidth="1"/>
    <col min="7670" max="7670" width="11.85546875" style="42" customWidth="1"/>
    <col min="7671" max="7671" width="12.42578125" style="42" customWidth="1"/>
    <col min="7672" max="7672" width="11.42578125" style="42" customWidth="1"/>
    <col min="7673" max="7673" width="12" style="42" customWidth="1"/>
    <col min="7674" max="7676" width="12.42578125" style="42" customWidth="1"/>
    <col min="7677" max="7677" width="11.7109375" style="42" customWidth="1"/>
    <col min="7678" max="7678" width="12" style="42" customWidth="1"/>
    <col min="7679" max="7679" width="12.42578125" style="42" customWidth="1"/>
    <col min="7680" max="7680" width="15.42578125" style="42" customWidth="1"/>
    <col min="7681" max="7681" width="14.28515625" style="42" customWidth="1"/>
    <col min="7682" max="7682" width="15.7109375" style="42" customWidth="1"/>
    <col min="7683" max="7683" width="14.28515625" style="42" customWidth="1"/>
    <col min="7684" max="7684" width="12.7109375" style="42" customWidth="1"/>
    <col min="7685" max="7688" width="13.28515625" style="42" customWidth="1"/>
    <col min="7689" max="7921" width="10.28515625" style="42"/>
    <col min="7922" max="7922" width="6.85546875" style="42" customWidth="1"/>
    <col min="7923" max="7923" width="39.85546875" style="42" customWidth="1"/>
    <col min="7924" max="7924" width="6" style="42" customWidth="1"/>
    <col min="7925" max="7925" width="12.28515625" style="42" customWidth="1"/>
    <col min="7926" max="7926" width="11.85546875" style="42" customWidth="1"/>
    <col min="7927" max="7927" width="12.42578125" style="42" customWidth="1"/>
    <col min="7928" max="7928" width="11.42578125" style="42" customWidth="1"/>
    <col min="7929" max="7929" width="12" style="42" customWidth="1"/>
    <col min="7930" max="7932" width="12.42578125" style="42" customWidth="1"/>
    <col min="7933" max="7933" width="11.7109375" style="42" customWidth="1"/>
    <col min="7934" max="7934" width="12" style="42" customWidth="1"/>
    <col min="7935" max="7935" width="12.42578125" style="42" customWidth="1"/>
    <col min="7936" max="7936" width="15.42578125" style="42" customWidth="1"/>
    <col min="7937" max="7937" width="14.28515625" style="42" customWidth="1"/>
    <col min="7938" max="7938" width="15.7109375" style="42" customWidth="1"/>
    <col min="7939" max="7939" width="14.28515625" style="42" customWidth="1"/>
    <col min="7940" max="7940" width="12.7109375" style="42" customWidth="1"/>
    <col min="7941" max="7944" width="13.28515625" style="42" customWidth="1"/>
    <col min="7945" max="8177" width="10.28515625" style="42"/>
    <col min="8178" max="8178" width="6.85546875" style="42" customWidth="1"/>
    <col min="8179" max="8179" width="39.85546875" style="42" customWidth="1"/>
    <col min="8180" max="8180" width="6" style="42" customWidth="1"/>
    <col min="8181" max="8181" width="12.28515625" style="42" customWidth="1"/>
    <col min="8182" max="8182" width="11.85546875" style="42" customWidth="1"/>
    <col min="8183" max="8183" width="12.42578125" style="42" customWidth="1"/>
    <col min="8184" max="8184" width="11.42578125" style="42" customWidth="1"/>
    <col min="8185" max="8185" width="12" style="42" customWidth="1"/>
    <col min="8186" max="8188" width="12.42578125" style="42" customWidth="1"/>
    <col min="8189" max="8189" width="11.7109375" style="42" customWidth="1"/>
    <col min="8190" max="8190" width="12" style="42" customWidth="1"/>
    <col min="8191" max="8191" width="12.42578125" style="42" customWidth="1"/>
    <col min="8192" max="8192" width="15.42578125" style="42" customWidth="1"/>
    <col min="8193" max="8193" width="14.28515625" style="42" customWidth="1"/>
    <col min="8194" max="8194" width="15.7109375" style="42" customWidth="1"/>
    <col min="8195" max="8195" width="14.28515625" style="42" customWidth="1"/>
    <col min="8196" max="8196" width="12.7109375" style="42" customWidth="1"/>
    <col min="8197" max="8200" width="13.28515625" style="42" customWidth="1"/>
    <col min="8201" max="8433" width="10.28515625" style="42"/>
    <col min="8434" max="8434" width="6.85546875" style="42" customWidth="1"/>
    <col min="8435" max="8435" width="39.85546875" style="42" customWidth="1"/>
    <col min="8436" max="8436" width="6" style="42" customWidth="1"/>
    <col min="8437" max="8437" width="12.28515625" style="42" customWidth="1"/>
    <col min="8438" max="8438" width="11.85546875" style="42" customWidth="1"/>
    <col min="8439" max="8439" width="12.42578125" style="42" customWidth="1"/>
    <col min="8440" max="8440" width="11.42578125" style="42" customWidth="1"/>
    <col min="8441" max="8441" width="12" style="42" customWidth="1"/>
    <col min="8442" max="8444" width="12.42578125" style="42" customWidth="1"/>
    <col min="8445" max="8445" width="11.7109375" style="42" customWidth="1"/>
    <col min="8446" max="8446" width="12" style="42" customWidth="1"/>
    <col min="8447" max="8447" width="12.42578125" style="42" customWidth="1"/>
    <col min="8448" max="8448" width="15.42578125" style="42" customWidth="1"/>
    <col min="8449" max="8449" width="14.28515625" style="42" customWidth="1"/>
    <col min="8450" max="8450" width="15.7109375" style="42" customWidth="1"/>
    <col min="8451" max="8451" width="14.28515625" style="42" customWidth="1"/>
    <col min="8452" max="8452" width="12.7109375" style="42" customWidth="1"/>
    <col min="8453" max="8456" width="13.28515625" style="42" customWidth="1"/>
    <col min="8457" max="8689" width="10.28515625" style="42"/>
    <col min="8690" max="8690" width="6.85546875" style="42" customWidth="1"/>
    <col min="8691" max="8691" width="39.85546875" style="42" customWidth="1"/>
    <col min="8692" max="8692" width="6" style="42" customWidth="1"/>
    <col min="8693" max="8693" width="12.28515625" style="42" customWidth="1"/>
    <col min="8694" max="8694" width="11.85546875" style="42" customWidth="1"/>
    <col min="8695" max="8695" width="12.42578125" style="42" customWidth="1"/>
    <col min="8696" max="8696" width="11.42578125" style="42" customWidth="1"/>
    <col min="8697" max="8697" width="12" style="42" customWidth="1"/>
    <col min="8698" max="8700" width="12.42578125" style="42" customWidth="1"/>
    <col min="8701" max="8701" width="11.7109375" style="42" customWidth="1"/>
    <col min="8702" max="8702" width="12" style="42" customWidth="1"/>
    <col min="8703" max="8703" width="12.42578125" style="42" customWidth="1"/>
    <col min="8704" max="8704" width="15.42578125" style="42" customWidth="1"/>
    <col min="8705" max="8705" width="14.28515625" style="42" customWidth="1"/>
    <col min="8706" max="8706" width="15.7109375" style="42" customWidth="1"/>
    <col min="8707" max="8707" width="14.28515625" style="42" customWidth="1"/>
    <col min="8708" max="8708" width="12.7109375" style="42" customWidth="1"/>
    <col min="8709" max="8712" width="13.28515625" style="42" customWidth="1"/>
    <col min="8713" max="8945" width="10.28515625" style="42"/>
    <col min="8946" max="8946" width="6.85546875" style="42" customWidth="1"/>
    <col min="8947" max="8947" width="39.85546875" style="42" customWidth="1"/>
    <col min="8948" max="8948" width="6" style="42" customWidth="1"/>
    <col min="8949" max="8949" width="12.28515625" style="42" customWidth="1"/>
    <col min="8950" max="8950" width="11.85546875" style="42" customWidth="1"/>
    <col min="8951" max="8951" width="12.42578125" style="42" customWidth="1"/>
    <col min="8952" max="8952" width="11.42578125" style="42" customWidth="1"/>
    <col min="8953" max="8953" width="12" style="42" customWidth="1"/>
    <col min="8954" max="8956" width="12.42578125" style="42" customWidth="1"/>
    <col min="8957" max="8957" width="11.7109375" style="42" customWidth="1"/>
    <col min="8958" max="8958" width="12" style="42" customWidth="1"/>
    <col min="8959" max="8959" width="12.42578125" style="42" customWidth="1"/>
    <col min="8960" max="8960" width="15.42578125" style="42" customWidth="1"/>
    <col min="8961" max="8961" width="14.28515625" style="42" customWidth="1"/>
    <col min="8962" max="8962" width="15.7109375" style="42" customWidth="1"/>
    <col min="8963" max="8963" width="14.28515625" style="42" customWidth="1"/>
    <col min="8964" max="8964" width="12.7109375" style="42" customWidth="1"/>
    <col min="8965" max="8968" width="13.28515625" style="42" customWidth="1"/>
    <col min="8969" max="9201" width="10.28515625" style="42"/>
    <col min="9202" max="9202" width="6.85546875" style="42" customWidth="1"/>
    <col min="9203" max="9203" width="39.85546875" style="42" customWidth="1"/>
    <col min="9204" max="9204" width="6" style="42" customWidth="1"/>
    <col min="9205" max="9205" width="12.28515625" style="42" customWidth="1"/>
    <col min="9206" max="9206" width="11.85546875" style="42" customWidth="1"/>
    <col min="9207" max="9207" width="12.42578125" style="42" customWidth="1"/>
    <col min="9208" max="9208" width="11.42578125" style="42" customWidth="1"/>
    <col min="9209" max="9209" width="12" style="42" customWidth="1"/>
    <col min="9210" max="9212" width="12.42578125" style="42" customWidth="1"/>
    <col min="9213" max="9213" width="11.7109375" style="42" customWidth="1"/>
    <col min="9214" max="9214" width="12" style="42" customWidth="1"/>
    <col min="9215" max="9215" width="12.42578125" style="42" customWidth="1"/>
    <col min="9216" max="9216" width="15.42578125" style="42" customWidth="1"/>
    <col min="9217" max="9217" width="14.28515625" style="42" customWidth="1"/>
    <col min="9218" max="9218" width="15.7109375" style="42" customWidth="1"/>
    <col min="9219" max="9219" width="14.28515625" style="42" customWidth="1"/>
    <col min="9220" max="9220" width="12.7109375" style="42" customWidth="1"/>
    <col min="9221" max="9224" width="13.28515625" style="42" customWidth="1"/>
    <col min="9225" max="9457" width="10.28515625" style="42"/>
    <col min="9458" max="9458" width="6.85546875" style="42" customWidth="1"/>
    <col min="9459" max="9459" width="39.85546875" style="42" customWidth="1"/>
    <col min="9460" max="9460" width="6" style="42" customWidth="1"/>
    <col min="9461" max="9461" width="12.28515625" style="42" customWidth="1"/>
    <col min="9462" max="9462" width="11.85546875" style="42" customWidth="1"/>
    <col min="9463" max="9463" width="12.42578125" style="42" customWidth="1"/>
    <col min="9464" max="9464" width="11.42578125" style="42" customWidth="1"/>
    <col min="9465" max="9465" width="12" style="42" customWidth="1"/>
    <col min="9466" max="9468" width="12.42578125" style="42" customWidth="1"/>
    <col min="9469" max="9469" width="11.7109375" style="42" customWidth="1"/>
    <col min="9470" max="9470" width="12" style="42" customWidth="1"/>
    <col min="9471" max="9471" width="12.42578125" style="42" customWidth="1"/>
    <col min="9472" max="9472" width="15.42578125" style="42" customWidth="1"/>
    <col min="9473" max="9473" width="14.28515625" style="42" customWidth="1"/>
    <col min="9474" max="9474" width="15.7109375" style="42" customWidth="1"/>
    <col min="9475" max="9475" width="14.28515625" style="42" customWidth="1"/>
    <col min="9476" max="9476" width="12.7109375" style="42" customWidth="1"/>
    <col min="9477" max="9480" width="13.28515625" style="42" customWidth="1"/>
    <col min="9481" max="9713" width="10.28515625" style="42"/>
    <col min="9714" max="9714" width="6.85546875" style="42" customWidth="1"/>
    <col min="9715" max="9715" width="39.85546875" style="42" customWidth="1"/>
    <col min="9716" max="9716" width="6" style="42" customWidth="1"/>
    <col min="9717" max="9717" width="12.28515625" style="42" customWidth="1"/>
    <col min="9718" max="9718" width="11.85546875" style="42" customWidth="1"/>
    <col min="9719" max="9719" width="12.42578125" style="42" customWidth="1"/>
    <col min="9720" max="9720" width="11.42578125" style="42" customWidth="1"/>
    <col min="9721" max="9721" width="12" style="42" customWidth="1"/>
    <col min="9722" max="9724" width="12.42578125" style="42" customWidth="1"/>
    <col min="9725" max="9725" width="11.7109375" style="42" customWidth="1"/>
    <col min="9726" max="9726" width="12" style="42" customWidth="1"/>
    <col min="9727" max="9727" width="12.42578125" style="42" customWidth="1"/>
    <col min="9728" max="9728" width="15.42578125" style="42" customWidth="1"/>
    <col min="9729" max="9729" width="14.28515625" style="42" customWidth="1"/>
    <col min="9730" max="9730" width="15.7109375" style="42" customWidth="1"/>
    <col min="9731" max="9731" width="14.28515625" style="42" customWidth="1"/>
    <col min="9732" max="9732" width="12.7109375" style="42" customWidth="1"/>
    <col min="9733" max="9736" width="13.28515625" style="42" customWidth="1"/>
    <col min="9737" max="9969" width="10.28515625" style="42"/>
    <col min="9970" max="9970" width="6.85546875" style="42" customWidth="1"/>
    <col min="9971" max="9971" width="39.85546875" style="42" customWidth="1"/>
    <col min="9972" max="9972" width="6" style="42" customWidth="1"/>
    <col min="9973" max="9973" width="12.28515625" style="42" customWidth="1"/>
    <col min="9974" max="9974" width="11.85546875" style="42" customWidth="1"/>
    <col min="9975" max="9975" width="12.42578125" style="42" customWidth="1"/>
    <col min="9976" max="9976" width="11.42578125" style="42" customWidth="1"/>
    <col min="9977" max="9977" width="12" style="42" customWidth="1"/>
    <col min="9978" max="9980" width="12.42578125" style="42" customWidth="1"/>
    <col min="9981" max="9981" width="11.7109375" style="42" customWidth="1"/>
    <col min="9982" max="9982" width="12" style="42" customWidth="1"/>
    <col min="9983" max="9983" width="12.42578125" style="42" customWidth="1"/>
    <col min="9984" max="9984" width="15.42578125" style="42" customWidth="1"/>
    <col min="9985" max="9985" width="14.28515625" style="42" customWidth="1"/>
    <col min="9986" max="9986" width="15.7109375" style="42" customWidth="1"/>
    <col min="9987" max="9987" width="14.28515625" style="42" customWidth="1"/>
    <col min="9988" max="9988" width="12.7109375" style="42" customWidth="1"/>
    <col min="9989" max="9992" width="13.28515625" style="42" customWidth="1"/>
    <col min="9993" max="10225" width="10.28515625" style="42"/>
    <col min="10226" max="10226" width="6.85546875" style="42" customWidth="1"/>
    <col min="10227" max="10227" width="39.85546875" style="42" customWidth="1"/>
    <col min="10228" max="10228" width="6" style="42" customWidth="1"/>
    <col min="10229" max="10229" width="12.28515625" style="42" customWidth="1"/>
    <col min="10230" max="10230" width="11.85546875" style="42" customWidth="1"/>
    <col min="10231" max="10231" width="12.42578125" style="42" customWidth="1"/>
    <col min="10232" max="10232" width="11.42578125" style="42" customWidth="1"/>
    <col min="10233" max="10233" width="12" style="42" customWidth="1"/>
    <col min="10234" max="10236" width="12.42578125" style="42" customWidth="1"/>
    <col min="10237" max="10237" width="11.7109375" style="42" customWidth="1"/>
    <col min="10238" max="10238" width="12" style="42" customWidth="1"/>
    <col min="10239" max="10239" width="12.42578125" style="42" customWidth="1"/>
    <col min="10240" max="10240" width="15.42578125" style="42" customWidth="1"/>
    <col min="10241" max="10241" width="14.28515625" style="42" customWidth="1"/>
    <col min="10242" max="10242" width="15.7109375" style="42" customWidth="1"/>
    <col min="10243" max="10243" width="14.28515625" style="42" customWidth="1"/>
    <col min="10244" max="10244" width="12.7109375" style="42" customWidth="1"/>
    <col min="10245" max="10248" width="13.28515625" style="42" customWidth="1"/>
    <col min="10249" max="10481" width="10.28515625" style="42"/>
    <col min="10482" max="10482" width="6.85546875" style="42" customWidth="1"/>
    <col min="10483" max="10483" width="39.85546875" style="42" customWidth="1"/>
    <col min="10484" max="10484" width="6" style="42" customWidth="1"/>
    <col min="10485" max="10485" width="12.28515625" style="42" customWidth="1"/>
    <col min="10486" max="10486" width="11.85546875" style="42" customWidth="1"/>
    <col min="10487" max="10487" width="12.42578125" style="42" customWidth="1"/>
    <col min="10488" max="10488" width="11.42578125" style="42" customWidth="1"/>
    <col min="10489" max="10489" width="12" style="42" customWidth="1"/>
    <col min="10490" max="10492" width="12.42578125" style="42" customWidth="1"/>
    <col min="10493" max="10493" width="11.7109375" style="42" customWidth="1"/>
    <col min="10494" max="10494" width="12" style="42" customWidth="1"/>
    <col min="10495" max="10495" width="12.42578125" style="42" customWidth="1"/>
    <col min="10496" max="10496" width="15.42578125" style="42" customWidth="1"/>
    <col min="10497" max="10497" width="14.28515625" style="42" customWidth="1"/>
    <col min="10498" max="10498" width="15.7109375" style="42" customWidth="1"/>
    <col min="10499" max="10499" width="14.28515625" style="42" customWidth="1"/>
    <col min="10500" max="10500" width="12.7109375" style="42" customWidth="1"/>
    <col min="10501" max="10504" width="13.28515625" style="42" customWidth="1"/>
    <col min="10505" max="10737" width="10.28515625" style="42"/>
    <col min="10738" max="10738" width="6.85546875" style="42" customWidth="1"/>
    <col min="10739" max="10739" width="39.85546875" style="42" customWidth="1"/>
    <col min="10740" max="10740" width="6" style="42" customWidth="1"/>
    <col min="10741" max="10741" width="12.28515625" style="42" customWidth="1"/>
    <col min="10742" max="10742" width="11.85546875" style="42" customWidth="1"/>
    <col min="10743" max="10743" width="12.42578125" style="42" customWidth="1"/>
    <col min="10744" max="10744" width="11.42578125" style="42" customWidth="1"/>
    <col min="10745" max="10745" width="12" style="42" customWidth="1"/>
    <col min="10746" max="10748" width="12.42578125" style="42" customWidth="1"/>
    <col min="10749" max="10749" width="11.7109375" style="42" customWidth="1"/>
    <col min="10750" max="10750" width="12" style="42" customWidth="1"/>
    <col min="10751" max="10751" width="12.42578125" style="42" customWidth="1"/>
    <col min="10752" max="10752" width="15.42578125" style="42" customWidth="1"/>
    <col min="10753" max="10753" width="14.28515625" style="42" customWidth="1"/>
    <col min="10754" max="10754" width="15.7109375" style="42" customWidth="1"/>
    <col min="10755" max="10755" width="14.28515625" style="42" customWidth="1"/>
    <col min="10756" max="10756" width="12.7109375" style="42" customWidth="1"/>
    <col min="10757" max="10760" width="13.28515625" style="42" customWidth="1"/>
    <col min="10761" max="10993" width="10.28515625" style="42"/>
    <col min="10994" max="10994" width="6.85546875" style="42" customWidth="1"/>
    <col min="10995" max="10995" width="39.85546875" style="42" customWidth="1"/>
    <col min="10996" max="10996" width="6" style="42" customWidth="1"/>
    <col min="10997" max="10997" width="12.28515625" style="42" customWidth="1"/>
    <col min="10998" max="10998" width="11.85546875" style="42" customWidth="1"/>
    <col min="10999" max="10999" width="12.42578125" style="42" customWidth="1"/>
    <col min="11000" max="11000" width="11.42578125" style="42" customWidth="1"/>
    <col min="11001" max="11001" width="12" style="42" customWidth="1"/>
    <col min="11002" max="11004" width="12.42578125" style="42" customWidth="1"/>
    <col min="11005" max="11005" width="11.7109375" style="42" customWidth="1"/>
    <col min="11006" max="11006" width="12" style="42" customWidth="1"/>
    <col min="11007" max="11007" width="12.42578125" style="42" customWidth="1"/>
    <col min="11008" max="11008" width="15.42578125" style="42" customWidth="1"/>
    <col min="11009" max="11009" width="14.28515625" style="42" customWidth="1"/>
    <col min="11010" max="11010" width="15.7109375" style="42" customWidth="1"/>
    <col min="11011" max="11011" width="14.28515625" style="42" customWidth="1"/>
    <col min="11012" max="11012" width="12.7109375" style="42" customWidth="1"/>
    <col min="11013" max="11016" width="13.28515625" style="42" customWidth="1"/>
    <col min="11017" max="11249" width="10.28515625" style="42"/>
    <col min="11250" max="11250" width="6.85546875" style="42" customWidth="1"/>
    <col min="11251" max="11251" width="39.85546875" style="42" customWidth="1"/>
    <col min="11252" max="11252" width="6" style="42" customWidth="1"/>
    <col min="11253" max="11253" width="12.28515625" style="42" customWidth="1"/>
    <col min="11254" max="11254" width="11.85546875" style="42" customWidth="1"/>
    <col min="11255" max="11255" width="12.42578125" style="42" customWidth="1"/>
    <col min="11256" max="11256" width="11.42578125" style="42" customWidth="1"/>
    <col min="11257" max="11257" width="12" style="42" customWidth="1"/>
    <col min="11258" max="11260" width="12.42578125" style="42" customWidth="1"/>
    <col min="11261" max="11261" width="11.7109375" style="42" customWidth="1"/>
    <col min="11262" max="11262" width="12" style="42" customWidth="1"/>
    <col min="11263" max="11263" width="12.42578125" style="42" customWidth="1"/>
    <col min="11264" max="11264" width="15.42578125" style="42" customWidth="1"/>
    <col min="11265" max="11265" width="14.28515625" style="42" customWidth="1"/>
    <col min="11266" max="11266" width="15.7109375" style="42" customWidth="1"/>
    <col min="11267" max="11267" width="14.28515625" style="42" customWidth="1"/>
    <col min="11268" max="11268" width="12.7109375" style="42" customWidth="1"/>
    <col min="11269" max="11272" width="13.28515625" style="42" customWidth="1"/>
    <col min="11273" max="11505" width="10.28515625" style="42"/>
    <col min="11506" max="11506" width="6.85546875" style="42" customWidth="1"/>
    <col min="11507" max="11507" width="39.85546875" style="42" customWidth="1"/>
    <col min="11508" max="11508" width="6" style="42" customWidth="1"/>
    <col min="11509" max="11509" width="12.28515625" style="42" customWidth="1"/>
    <col min="11510" max="11510" width="11.85546875" style="42" customWidth="1"/>
    <col min="11511" max="11511" width="12.42578125" style="42" customWidth="1"/>
    <col min="11512" max="11512" width="11.42578125" style="42" customWidth="1"/>
    <col min="11513" max="11513" width="12" style="42" customWidth="1"/>
    <col min="11514" max="11516" width="12.42578125" style="42" customWidth="1"/>
    <col min="11517" max="11517" width="11.7109375" style="42" customWidth="1"/>
    <col min="11518" max="11518" width="12" style="42" customWidth="1"/>
    <col min="11519" max="11519" width="12.42578125" style="42" customWidth="1"/>
    <col min="11520" max="11520" width="15.42578125" style="42" customWidth="1"/>
    <col min="11521" max="11521" width="14.28515625" style="42" customWidth="1"/>
    <col min="11522" max="11522" width="15.7109375" style="42" customWidth="1"/>
    <col min="11523" max="11523" width="14.28515625" style="42" customWidth="1"/>
    <col min="11524" max="11524" width="12.7109375" style="42" customWidth="1"/>
    <col min="11525" max="11528" width="13.28515625" style="42" customWidth="1"/>
    <col min="11529" max="11761" width="10.28515625" style="42"/>
    <col min="11762" max="11762" width="6.85546875" style="42" customWidth="1"/>
    <col min="11763" max="11763" width="39.85546875" style="42" customWidth="1"/>
    <col min="11764" max="11764" width="6" style="42" customWidth="1"/>
    <col min="11765" max="11765" width="12.28515625" style="42" customWidth="1"/>
    <col min="11766" max="11766" width="11.85546875" style="42" customWidth="1"/>
    <col min="11767" max="11767" width="12.42578125" style="42" customWidth="1"/>
    <col min="11768" max="11768" width="11.42578125" style="42" customWidth="1"/>
    <col min="11769" max="11769" width="12" style="42" customWidth="1"/>
    <col min="11770" max="11772" width="12.42578125" style="42" customWidth="1"/>
    <col min="11773" max="11773" width="11.7109375" style="42" customWidth="1"/>
    <col min="11774" max="11774" width="12" style="42" customWidth="1"/>
    <col min="11775" max="11775" width="12.42578125" style="42" customWidth="1"/>
    <col min="11776" max="11776" width="15.42578125" style="42" customWidth="1"/>
    <col min="11777" max="11777" width="14.28515625" style="42" customWidth="1"/>
    <col min="11778" max="11778" width="15.7109375" style="42" customWidth="1"/>
    <col min="11779" max="11779" width="14.28515625" style="42" customWidth="1"/>
    <col min="11780" max="11780" width="12.7109375" style="42" customWidth="1"/>
    <col min="11781" max="11784" width="13.28515625" style="42" customWidth="1"/>
    <col min="11785" max="12017" width="10.28515625" style="42"/>
    <col min="12018" max="12018" width="6.85546875" style="42" customWidth="1"/>
    <col min="12019" max="12019" width="39.85546875" style="42" customWidth="1"/>
    <col min="12020" max="12020" width="6" style="42" customWidth="1"/>
    <col min="12021" max="12021" width="12.28515625" style="42" customWidth="1"/>
    <col min="12022" max="12022" width="11.85546875" style="42" customWidth="1"/>
    <col min="12023" max="12023" width="12.42578125" style="42" customWidth="1"/>
    <col min="12024" max="12024" width="11.42578125" style="42" customWidth="1"/>
    <col min="12025" max="12025" width="12" style="42" customWidth="1"/>
    <col min="12026" max="12028" width="12.42578125" style="42" customWidth="1"/>
    <col min="12029" max="12029" width="11.7109375" style="42" customWidth="1"/>
    <col min="12030" max="12030" width="12" style="42" customWidth="1"/>
    <col min="12031" max="12031" width="12.42578125" style="42" customWidth="1"/>
    <col min="12032" max="12032" width="15.42578125" style="42" customWidth="1"/>
    <col min="12033" max="12033" width="14.28515625" style="42" customWidth="1"/>
    <col min="12034" max="12034" width="15.7109375" style="42" customWidth="1"/>
    <col min="12035" max="12035" width="14.28515625" style="42" customWidth="1"/>
    <col min="12036" max="12036" width="12.7109375" style="42" customWidth="1"/>
    <col min="12037" max="12040" width="13.28515625" style="42" customWidth="1"/>
    <col min="12041" max="12273" width="10.28515625" style="42"/>
    <col min="12274" max="12274" width="6.85546875" style="42" customWidth="1"/>
    <col min="12275" max="12275" width="39.85546875" style="42" customWidth="1"/>
    <col min="12276" max="12276" width="6" style="42" customWidth="1"/>
    <col min="12277" max="12277" width="12.28515625" style="42" customWidth="1"/>
    <col min="12278" max="12278" width="11.85546875" style="42" customWidth="1"/>
    <col min="12279" max="12279" width="12.42578125" style="42" customWidth="1"/>
    <col min="12280" max="12280" width="11.42578125" style="42" customWidth="1"/>
    <col min="12281" max="12281" width="12" style="42" customWidth="1"/>
    <col min="12282" max="12284" width="12.42578125" style="42" customWidth="1"/>
    <col min="12285" max="12285" width="11.7109375" style="42" customWidth="1"/>
    <col min="12286" max="12286" width="12" style="42" customWidth="1"/>
    <col min="12287" max="12287" width="12.42578125" style="42" customWidth="1"/>
    <col min="12288" max="12288" width="15.42578125" style="42" customWidth="1"/>
    <col min="12289" max="12289" width="14.28515625" style="42" customWidth="1"/>
    <col min="12290" max="12290" width="15.7109375" style="42" customWidth="1"/>
    <col min="12291" max="12291" width="14.28515625" style="42" customWidth="1"/>
    <col min="12292" max="12292" width="12.7109375" style="42" customWidth="1"/>
    <col min="12293" max="12296" width="13.28515625" style="42" customWidth="1"/>
    <col min="12297" max="12529" width="10.28515625" style="42"/>
    <col min="12530" max="12530" width="6.85546875" style="42" customWidth="1"/>
    <col min="12531" max="12531" width="39.85546875" style="42" customWidth="1"/>
    <col min="12532" max="12532" width="6" style="42" customWidth="1"/>
    <col min="12533" max="12533" width="12.28515625" style="42" customWidth="1"/>
    <col min="12534" max="12534" width="11.85546875" style="42" customWidth="1"/>
    <col min="12535" max="12535" width="12.42578125" style="42" customWidth="1"/>
    <col min="12536" max="12536" width="11.42578125" style="42" customWidth="1"/>
    <col min="12537" max="12537" width="12" style="42" customWidth="1"/>
    <col min="12538" max="12540" width="12.42578125" style="42" customWidth="1"/>
    <col min="12541" max="12541" width="11.7109375" style="42" customWidth="1"/>
    <col min="12542" max="12542" width="12" style="42" customWidth="1"/>
    <col min="12543" max="12543" width="12.42578125" style="42" customWidth="1"/>
    <col min="12544" max="12544" width="15.42578125" style="42" customWidth="1"/>
    <col min="12545" max="12545" width="14.28515625" style="42" customWidth="1"/>
    <col min="12546" max="12546" width="15.7109375" style="42" customWidth="1"/>
    <col min="12547" max="12547" width="14.28515625" style="42" customWidth="1"/>
    <col min="12548" max="12548" width="12.7109375" style="42" customWidth="1"/>
    <col min="12549" max="12552" width="13.28515625" style="42" customWidth="1"/>
    <col min="12553" max="12785" width="10.28515625" style="42"/>
    <col min="12786" max="12786" width="6.85546875" style="42" customWidth="1"/>
    <col min="12787" max="12787" width="39.85546875" style="42" customWidth="1"/>
    <col min="12788" max="12788" width="6" style="42" customWidth="1"/>
    <col min="12789" max="12789" width="12.28515625" style="42" customWidth="1"/>
    <col min="12790" max="12790" width="11.85546875" style="42" customWidth="1"/>
    <col min="12791" max="12791" width="12.42578125" style="42" customWidth="1"/>
    <col min="12792" max="12792" width="11.42578125" style="42" customWidth="1"/>
    <col min="12793" max="12793" width="12" style="42" customWidth="1"/>
    <col min="12794" max="12796" width="12.42578125" style="42" customWidth="1"/>
    <col min="12797" max="12797" width="11.7109375" style="42" customWidth="1"/>
    <col min="12798" max="12798" width="12" style="42" customWidth="1"/>
    <col min="12799" max="12799" width="12.42578125" style="42" customWidth="1"/>
    <col min="12800" max="12800" width="15.42578125" style="42" customWidth="1"/>
    <col min="12801" max="12801" width="14.28515625" style="42" customWidth="1"/>
    <col min="12802" max="12802" width="15.7109375" style="42" customWidth="1"/>
    <col min="12803" max="12803" width="14.28515625" style="42" customWidth="1"/>
    <col min="12804" max="12804" width="12.7109375" style="42" customWidth="1"/>
    <col min="12805" max="12808" width="13.28515625" style="42" customWidth="1"/>
    <col min="12809" max="13041" width="10.28515625" style="42"/>
    <col min="13042" max="13042" width="6.85546875" style="42" customWidth="1"/>
    <col min="13043" max="13043" width="39.85546875" style="42" customWidth="1"/>
    <col min="13044" max="13044" width="6" style="42" customWidth="1"/>
    <col min="13045" max="13045" width="12.28515625" style="42" customWidth="1"/>
    <col min="13046" max="13046" width="11.85546875" style="42" customWidth="1"/>
    <col min="13047" max="13047" width="12.42578125" style="42" customWidth="1"/>
    <col min="13048" max="13048" width="11.42578125" style="42" customWidth="1"/>
    <col min="13049" max="13049" width="12" style="42" customWidth="1"/>
    <col min="13050" max="13052" width="12.42578125" style="42" customWidth="1"/>
    <col min="13053" max="13053" width="11.7109375" style="42" customWidth="1"/>
    <col min="13054" max="13054" width="12" style="42" customWidth="1"/>
    <col min="13055" max="13055" width="12.42578125" style="42" customWidth="1"/>
    <col min="13056" max="13056" width="15.42578125" style="42" customWidth="1"/>
    <col min="13057" max="13057" width="14.28515625" style="42" customWidth="1"/>
    <col min="13058" max="13058" width="15.7109375" style="42" customWidth="1"/>
    <col min="13059" max="13059" width="14.28515625" style="42" customWidth="1"/>
    <col min="13060" max="13060" width="12.7109375" style="42" customWidth="1"/>
    <col min="13061" max="13064" width="13.28515625" style="42" customWidth="1"/>
    <col min="13065" max="13297" width="10.28515625" style="42"/>
    <col min="13298" max="13298" width="6.85546875" style="42" customWidth="1"/>
    <col min="13299" max="13299" width="39.85546875" style="42" customWidth="1"/>
    <col min="13300" max="13300" width="6" style="42" customWidth="1"/>
    <col min="13301" max="13301" width="12.28515625" style="42" customWidth="1"/>
    <col min="13302" max="13302" width="11.85546875" style="42" customWidth="1"/>
    <col min="13303" max="13303" width="12.42578125" style="42" customWidth="1"/>
    <col min="13304" max="13304" width="11.42578125" style="42" customWidth="1"/>
    <col min="13305" max="13305" width="12" style="42" customWidth="1"/>
    <col min="13306" max="13308" width="12.42578125" style="42" customWidth="1"/>
    <col min="13309" max="13309" width="11.7109375" style="42" customWidth="1"/>
    <col min="13310" max="13310" width="12" style="42" customWidth="1"/>
    <col min="13311" max="13311" width="12.42578125" style="42" customWidth="1"/>
    <col min="13312" max="13312" width="15.42578125" style="42" customWidth="1"/>
    <col min="13313" max="13313" width="14.28515625" style="42" customWidth="1"/>
    <col min="13314" max="13314" width="15.7109375" style="42" customWidth="1"/>
    <col min="13315" max="13315" width="14.28515625" style="42" customWidth="1"/>
    <col min="13316" max="13316" width="12.7109375" style="42" customWidth="1"/>
    <col min="13317" max="13320" width="13.28515625" style="42" customWidth="1"/>
    <col min="13321" max="13553" width="10.28515625" style="42"/>
    <col min="13554" max="13554" width="6.85546875" style="42" customWidth="1"/>
    <col min="13555" max="13555" width="39.85546875" style="42" customWidth="1"/>
    <col min="13556" max="13556" width="6" style="42" customWidth="1"/>
    <col min="13557" max="13557" width="12.28515625" style="42" customWidth="1"/>
    <col min="13558" max="13558" width="11.85546875" style="42" customWidth="1"/>
    <col min="13559" max="13559" width="12.42578125" style="42" customWidth="1"/>
    <col min="13560" max="13560" width="11.42578125" style="42" customWidth="1"/>
    <col min="13561" max="13561" width="12" style="42" customWidth="1"/>
    <col min="13562" max="13564" width="12.42578125" style="42" customWidth="1"/>
    <col min="13565" max="13565" width="11.7109375" style="42" customWidth="1"/>
    <col min="13566" max="13566" width="12" style="42" customWidth="1"/>
    <col min="13567" max="13567" width="12.42578125" style="42" customWidth="1"/>
    <col min="13568" max="13568" width="15.42578125" style="42" customWidth="1"/>
    <col min="13569" max="13569" width="14.28515625" style="42" customWidth="1"/>
    <col min="13570" max="13570" width="15.7109375" style="42" customWidth="1"/>
    <col min="13571" max="13571" width="14.28515625" style="42" customWidth="1"/>
    <col min="13572" max="13572" width="12.7109375" style="42" customWidth="1"/>
    <col min="13573" max="13576" width="13.28515625" style="42" customWidth="1"/>
    <col min="13577" max="13809" width="10.28515625" style="42"/>
    <col min="13810" max="13810" width="6.85546875" style="42" customWidth="1"/>
    <col min="13811" max="13811" width="39.85546875" style="42" customWidth="1"/>
    <col min="13812" max="13812" width="6" style="42" customWidth="1"/>
    <col min="13813" max="13813" width="12.28515625" style="42" customWidth="1"/>
    <col min="13814" max="13814" width="11.85546875" style="42" customWidth="1"/>
    <col min="13815" max="13815" width="12.42578125" style="42" customWidth="1"/>
    <col min="13816" max="13816" width="11.42578125" style="42" customWidth="1"/>
    <col min="13817" max="13817" width="12" style="42" customWidth="1"/>
    <col min="13818" max="13820" width="12.42578125" style="42" customWidth="1"/>
    <col min="13821" max="13821" width="11.7109375" style="42" customWidth="1"/>
    <col min="13822" max="13822" width="12" style="42" customWidth="1"/>
    <col min="13823" max="13823" width="12.42578125" style="42" customWidth="1"/>
    <col min="13824" max="13824" width="15.42578125" style="42" customWidth="1"/>
    <col min="13825" max="13825" width="14.28515625" style="42" customWidth="1"/>
    <col min="13826" max="13826" width="15.7109375" style="42" customWidth="1"/>
    <col min="13827" max="13827" width="14.28515625" style="42" customWidth="1"/>
    <col min="13828" max="13828" width="12.7109375" style="42" customWidth="1"/>
    <col min="13829" max="13832" width="13.28515625" style="42" customWidth="1"/>
    <col min="13833" max="14065" width="10.28515625" style="42"/>
    <col min="14066" max="14066" width="6.85546875" style="42" customWidth="1"/>
    <col min="14067" max="14067" width="39.85546875" style="42" customWidth="1"/>
    <col min="14068" max="14068" width="6" style="42" customWidth="1"/>
    <col min="14069" max="14069" width="12.28515625" style="42" customWidth="1"/>
    <col min="14070" max="14070" width="11.85546875" style="42" customWidth="1"/>
    <col min="14071" max="14071" width="12.42578125" style="42" customWidth="1"/>
    <col min="14072" max="14072" width="11.42578125" style="42" customWidth="1"/>
    <col min="14073" max="14073" width="12" style="42" customWidth="1"/>
    <col min="14074" max="14076" width="12.42578125" style="42" customWidth="1"/>
    <col min="14077" max="14077" width="11.7109375" style="42" customWidth="1"/>
    <col min="14078" max="14078" width="12" style="42" customWidth="1"/>
    <col min="14079" max="14079" width="12.42578125" style="42" customWidth="1"/>
    <col min="14080" max="14080" width="15.42578125" style="42" customWidth="1"/>
    <col min="14081" max="14081" width="14.28515625" style="42" customWidth="1"/>
    <col min="14082" max="14082" width="15.7109375" style="42" customWidth="1"/>
    <col min="14083" max="14083" width="14.28515625" style="42" customWidth="1"/>
    <col min="14084" max="14084" width="12.7109375" style="42" customWidth="1"/>
    <col min="14085" max="14088" width="13.28515625" style="42" customWidth="1"/>
    <col min="14089" max="14321" width="10.28515625" style="42"/>
    <col min="14322" max="14322" width="6.85546875" style="42" customWidth="1"/>
    <col min="14323" max="14323" width="39.85546875" style="42" customWidth="1"/>
    <col min="14324" max="14324" width="6" style="42" customWidth="1"/>
    <col min="14325" max="14325" width="12.28515625" style="42" customWidth="1"/>
    <col min="14326" max="14326" width="11.85546875" style="42" customWidth="1"/>
    <col min="14327" max="14327" width="12.42578125" style="42" customWidth="1"/>
    <col min="14328" max="14328" width="11.42578125" style="42" customWidth="1"/>
    <col min="14329" max="14329" width="12" style="42" customWidth="1"/>
    <col min="14330" max="14332" width="12.42578125" style="42" customWidth="1"/>
    <col min="14333" max="14333" width="11.7109375" style="42" customWidth="1"/>
    <col min="14334" max="14334" width="12" style="42" customWidth="1"/>
    <col min="14335" max="14335" width="12.42578125" style="42" customWidth="1"/>
    <col min="14336" max="14336" width="15.42578125" style="42" customWidth="1"/>
    <col min="14337" max="14337" width="14.28515625" style="42" customWidth="1"/>
    <col min="14338" max="14338" width="15.7109375" style="42" customWidth="1"/>
    <col min="14339" max="14339" width="14.28515625" style="42" customWidth="1"/>
    <col min="14340" max="14340" width="12.7109375" style="42" customWidth="1"/>
    <col min="14341" max="14344" width="13.28515625" style="42" customWidth="1"/>
    <col min="14345" max="14577" width="10.28515625" style="42"/>
    <col min="14578" max="14578" width="6.85546875" style="42" customWidth="1"/>
    <col min="14579" max="14579" width="39.85546875" style="42" customWidth="1"/>
    <col min="14580" max="14580" width="6" style="42" customWidth="1"/>
    <col min="14581" max="14581" width="12.28515625" style="42" customWidth="1"/>
    <col min="14582" max="14582" width="11.85546875" style="42" customWidth="1"/>
    <col min="14583" max="14583" width="12.42578125" style="42" customWidth="1"/>
    <col min="14584" max="14584" width="11.42578125" style="42" customWidth="1"/>
    <col min="14585" max="14585" width="12" style="42" customWidth="1"/>
    <col min="14586" max="14588" width="12.42578125" style="42" customWidth="1"/>
    <col min="14589" max="14589" width="11.7109375" style="42" customWidth="1"/>
    <col min="14590" max="14590" width="12" style="42" customWidth="1"/>
    <col min="14591" max="14591" width="12.42578125" style="42" customWidth="1"/>
    <col min="14592" max="14592" width="15.42578125" style="42" customWidth="1"/>
    <col min="14593" max="14593" width="14.28515625" style="42" customWidth="1"/>
    <col min="14594" max="14594" width="15.7109375" style="42" customWidth="1"/>
    <col min="14595" max="14595" width="14.28515625" style="42" customWidth="1"/>
    <col min="14596" max="14596" width="12.7109375" style="42" customWidth="1"/>
    <col min="14597" max="14600" width="13.28515625" style="42" customWidth="1"/>
    <col min="14601" max="14833" width="10.28515625" style="42"/>
    <col min="14834" max="14834" width="6.85546875" style="42" customWidth="1"/>
    <col min="14835" max="14835" width="39.85546875" style="42" customWidth="1"/>
    <col min="14836" max="14836" width="6" style="42" customWidth="1"/>
    <col min="14837" max="14837" width="12.28515625" style="42" customWidth="1"/>
    <col min="14838" max="14838" width="11.85546875" style="42" customWidth="1"/>
    <col min="14839" max="14839" width="12.42578125" style="42" customWidth="1"/>
    <col min="14840" max="14840" width="11.42578125" style="42" customWidth="1"/>
    <col min="14841" max="14841" width="12" style="42" customWidth="1"/>
    <col min="14842" max="14844" width="12.42578125" style="42" customWidth="1"/>
    <col min="14845" max="14845" width="11.7109375" style="42" customWidth="1"/>
    <col min="14846" max="14846" width="12" style="42" customWidth="1"/>
    <col min="14847" max="14847" width="12.42578125" style="42" customWidth="1"/>
    <col min="14848" max="14848" width="15.42578125" style="42" customWidth="1"/>
    <col min="14849" max="14849" width="14.28515625" style="42" customWidth="1"/>
    <col min="14850" max="14850" width="15.7109375" style="42" customWidth="1"/>
    <col min="14851" max="14851" width="14.28515625" style="42" customWidth="1"/>
    <col min="14852" max="14852" width="12.7109375" style="42" customWidth="1"/>
    <col min="14853" max="14856" width="13.28515625" style="42" customWidth="1"/>
    <col min="14857" max="15089" width="10.28515625" style="42"/>
    <col min="15090" max="15090" width="6.85546875" style="42" customWidth="1"/>
    <col min="15091" max="15091" width="39.85546875" style="42" customWidth="1"/>
    <col min="15092" max="15092" width="6" style="42" customWidth="1"/>
    <col min="15093" max="15093" width="12.28515625" style="42" customWidth="1"/>
    <col min="15094" max="15094" width="11.85546875" style="42" customWidth="1"/>
    <col min="15095" max="15095" width="12.42578125" style="42" customWidth="1"/>
    <col min="15096" max="15096" width="11.42578125" style="42" customWidth="1"/>
    <col min="15097" max="15097" width="12" style="42" customWidth="1"/>
    <col min="15098" max="15100" width="12.42578125" style="42" customWidth="1"/>
    <col min="15101" max="15101" width="11.7109375" style="42" customWidth="1"/>
    <col min="15102" max="15102" width="12" style="42" customWidth="1"/>
    <col min="15103" max="15103" width="12.42578125" style="42" customWidth="1"/>
    <col min="15104" max="15104" width="15.42578125" style="42" customWidth="1"/>
    <col min="15105" max="15105" width="14.28515625" style="42" customWidth="1"/>
    <col min="15106" max="15106" width="15.7109375" style="42" customWidth="1"/>
    <col min="15107" max="15107" width="14.28515625" style="42" customWidth="1"/>
    <col min="15108" max="15108" width="12.7109375" style="42" customWidth="1"/>
    <col min="15109" max="15112" width="13.28515625" style="42" customWidth="1"/>
    <col min="15113" max="15345" width="10.28515625" style="42"/>
    <col min="15346" max="15346" width="6.85546875" style="42" customWidth="1"/>
    <col min="15347" max="15347" width="39.85546875" style="42" customWidth="1"/>
    <col min="15348" max="15348" width="6" style="42" customWidth="1"/>
    <col min="15349" max="15349" width="12.28515625" style="42" customWidth="1"/>
    <col min="15350" max="15350" width="11.85546875" style="42" customWidth="1"/>
    <col min="15351" max="15351" width="12.42578125" style="42" customWidth="1"/>
    <col min="15352" max="15352" width="11.42578125" style="42" customWidth="1"/>
    <col min="15353" max="15353" width="12" style="42" customWidth="1"/>
    <col min="15354" max="15356" width="12.42578125" style="42" customWidth="1"/>
    <col min="15357" max="15357" width="11.7109375" style="42" customWidth="1"/>
    <col min="15358" max="15358" width="12" style="42" customWidth="1"/>
    <col min="15359" max="15359" width="12.42578125" style="42" customWidth="1"/>
    <col min="15360" max="15360" width="15.42578125" style="42" customWidth="1"/>
    <col min="15361" max="15361" width="14.28515625" style="42" customWidth="1"/>
    <col min="15362" max="15362" width="15.7109375" style="42" customWidth="1"/>
    <col min="15363" max="15363" width="14.28515625" style="42" customWidth="1"/>
    <col min="15364" max="15364" width="12.7109375" style="42" customWidth="1"/>
    <col min="15365" max="15368" width="13.28515625" style="42" customWidth="1"/>
    <col min="15369" max="15601" width="10.28515625" style="42"/>
    <col min="15602" max="15602" width="6.85546875" style="42" customWidth="1"/>
    <col min="15603" max="15603" width="39.85546875" style="42" customWidth="1"/>
    <col min="15604" max="15604" width="6" style="42" customWidth="1"/>
    <col min="15605" max="15605" width="12.28515625" style="42" customWidth="1"/>
    <col min="15606" max="15606" width="11.85546875" style="42" customWidth="1"/>
    <col min="15607" max="15607" width="12.42578125" style="42" customWidth="1"/>
    <col min="15608" max="15608" width="11.42578125" style="42" customWidth="1"/>
    <col min="15609" max="15609" width="12" style="42" customWidth="1"/>
    <col min="15610" max="15612" width="12.42578125" style="42" customWidth="1"/>
    <col min="15613" max="15613" width="11.7109375" style="42" customWidth="1"/>
    <col min="15614" max="15614" width="12" style="42" customWidth="1"/>
    <col min="15615" max="15615" width="12.42578125" style="42" customWidth="1"/>
    <col min="15616" max="15616" width="15.42578125" style="42" customWidth="1"/>
    <col min="15617" max="15617" width="14.28515625" style="42" customWidth="1"/>
    <col min="15618" max="15618" width="15.7109375" style="42" customWidth="1"/>
    <col min="15619" max="15619" width="14.28515625" style="42" customWidth="1"/>
    <col min="15620" max="15620" width="12.7109375" style="42" customWidth="1"/>
    <col min="15621" max="15624" width="13.28515625" style="42" customWidth="1"/>
    <col min="15625" max="15857" width="10.28515625" style="42"/>
    <col min="15858" max="15858" width="6.85546875" style="42" customWidth="1"/>
    <col min="15859" max="15859" width="39.85546875" style="42" customWidth="1"/>
    <col min="15860" max="15860" width="6" style="42" customWidth="1"/>
    <col min="15861" max="15861" width="12.28515625" style="42" customWidth="1"/>
    <col min="15862" max="15862" width="11.85546875" style="42" customWidth="1"/>
    <col min="15863" max="15863" width="12.42578125" style="42" customWidth="1"/>
    <col min="15864" max="15864" width="11.42578125" style="42" customWidth="1"/>
    <col min="15865" max="15865" width="12" style="42" customWidth="1"/>
    <col min="15866" max="15868" width="12.42578125" style="42" customWidth="1"/>
    <col min="15869" max="15869" width="11.7109375" style="42" customWidth="1"/>
    <col min="15870" max="15870" width="12" style="42" customWidth="1"/>
    <col min="15871" max="15871" width="12.42578125" style="42" customWidth="1"/>
    <col min="15872" max="15872" width="15.42578125" style="42" customWidth="1"/>
    <col min="15873" max="15873" width="14.28515625" style="42" customWidth="1"/>
    <col min="15874" max="15874" width="15.7109375" style="42" customWidth="1"/>
    <col min="15875" max="15875" width="14.28515625" style="42" customWidth="1"/>
    <col min="15876" max="15876" width="12.7109375" style="42" customWidth="1"/>
    <col min="15877" max="15880" width="13.28515625" style="42" customWidth="1"/>
    <col min="15881" max="16113" width="10.28515625" style="42"/>
    <col min="16114" max="16114" width="6.85546875" style="42" customWidth="1"/>
    <col min="16115" max="16115" width="39.85546875" style="42" customWidth="1"/>
    <col min="16116" max="16116" width="6" style="42" customWidth="1"/>
    <col min="16117" max="16117" width="12.28515625" style="42" customWidth="1"/>
    <col min="16118" max="16118" width="11.85546875" style="42" customWidth="1"/>
    <col min="16119" max="16119" width="12.42578125" style="42" customWidth="1"/>
    <col min="16120" max="16120" width="11.42578125" style="42" customWidth="1"/>
    <col min="16121" max="16121" width="12" style="42" customWidth="1"/>
    <col min="16122" max="16124" width="12.42578125" style="42" customWidth="1"/>
    <col min="16125" max="16125" width="11.7109375" style="42" customWidth="1"/>
    <col min="16126" max="16126" width="12" style="42" customWidth="1"/>
    <col min="16127" max="16127" width="12.42578125" style="42" customWidth="1"/>
    <col min="16128" max="16128" width="15.42578125" style="42" customWidth="1"/>
    <col min="16129" max="16129" width="14.28515625" style="42" customWidth="1"/>
    <col min="16130" max="16130" width="15.7109375" style="42" customWidth="1"/>
    <col min="16131" max="16131" width="14.28515625" style="42" customWidth="1"/>
    <col min="16132" max="16132" width="12.7109375" style="42" customWidth="1"/>
    <col min="16133" max="16136" width="13.28515625" style="42" customWidth="1"/>
    <col min="16137" max="16384" width="10.28515625" style="42"/>
  </cols>
  <sheetData>
    <row r="1" spans="1:22" hidden="1" x14ac:dyDescent="0.25">
      <c r="A1" s="654" t="s">
        <v>79</v>
      </c>
      <c r="B1" s="654"/>
      <c r="C1" s="654"/>
      <c r="D1" s="654"/>
    </row>
    <row r="2" spans="1:22" hidden="1" x14ac:dyDescent="0.25"/>
    <row r="3" spans="1:22" s="43" customFormat="1" ht="145.5" customHeight="1" x14ac:dyDescent="0.25">
      <c r="A3" s="41" t="s">
        <v>0</v>
      </c>
      <c r="B3" s="41" t="s">
        <v>80</v>
      </c>
      <c r="C3" s="41" t="s">
        <v>1</v>
      </c>
      <c r="D3" s="47" t="s">
        <v>33</v>
      </c>
      <c r="E3" s="47" t="s">
        <v>34</v>
      </c>
      <c r="F3" s="47" t="s">
        <v>35</v>
      </c>
      <c r="G3" s="47" t="s">
        <v>97</v>
      </c>
      <c r="H3" s="47" t="s">
        <v>36</v>
      </c>
      <c r="I3" s="47" t="s">
        <v>37</v>
      </c>
      <c r="J3" s="47" t="s">
        <v>38</v>
      </c>
      <c r="K3" s="47" t="s">
        <v>39</v>
      </c>
      <c r="L3" s="47" t="s">
        <v>40</v>
      </c>
      <c r="M3" s="47" t="s">
        <v>41</v>
      </c>
      <c r="N3" s="62" t="s">
        <v>23</v>
      </c>
      <c r="O3" s="62" t="s">
        <v>24</v>
      </c>
      <c r="P3" s="62" t="s">
        <v>25</v>
      </c>
      <c r="Q3" s="63" t="s">
        <v>26</v>
      </c>
      <c r="R3" s="63" t="s">
        <v>27</v>
      </c>
      <c r="S3" s="63" t="s">
        <v>28</v>
      </c>
      <c r="T3" s="63" t="s">
        <v>29</v>
      </c>
      <c r="U3" s="63" t="s">
        <v>30</v>
      </c>
      <c r="V3" s="63" t="s">
        <v>31</v>
      </c>
    </row>
    <row r="4" spans="1:22" s="43" customFormat="1" ht="31.5" customHeight="1" x14ac:dyDescent="0.25">
      <c r="A4" s="33">
        <v>1</v>
      </c>
      <c r="B4" s="2" t="s">
        <v>2</v>
      </c>
      <c r="C4" s="1">
        <v>2</v>
      </c>
      <c r="D4" s="48" t="s">
        <v>219</v>
      </c>
      <c r="E4" s="48" t="s">
        <v>219</v>
      </c>
      <c r="F4" s="48" t="s">
        <v>219</v>
      </c>
      <c r="G4" s="48" t="s">
        <v>59</v>
      </c>
      <c r="H4" s="48"/>
      <c r="I4" s="48"/>
      <c r="J4" s="48" t="s">
        <v>59</v>
      </c>
      <c r="K4" s="48"/>
      <c r="L4" s="48"/>
      <c r="M4" s="48"/>
      <c r="N4" s="48"/>
      <c r="O4" s="48"/>
      <c r="P4" s="48"/>
      <c r="Q4" s="48"/>
      <c r="R4" s="48"/>
      <c r="S4" s="48"/>
      <c r="T4" s="48"/>
      <c r="U4" s="48"/>
      <c r="V4" s="48"/>
    </row>
    <row r="5" spans="1:22" s="43" customFormat="1" ht="31.5" customHeight="1" x14ac:dyDescent="0.25">
      <c r="A5" s="33">
        <v>2</v>
      </c>
      <c r="B5" s="2" t="s">
        <v>184</v>
      </c>
      <c r="C5" s="1">
        <v>2</v>
      </c>
      <c r="D5" s="48" t="s">
        <v>219</v>
      </c>
      <c r="E5" s="48" t="s">
        <v>219</v>
      </c>
      <c r="F5" s="48" t="s">
        <v>219</v>
      </c>
      <c r="G5" s="48" t="s">
        <v>59</v>
      </c>
      <c r="H5" s="48" t="s">
        <v>59</v>
      </c>
      <c r="I5" s="48"/>
      <c r="J5" s="48" t="s">
        <v>59</v>
      </c>
      <c r="K5" s="48"/>
      <c r="L5" s="48"/>
      <c r="M5" s="48"/>
      <c r="N5" s="48"/>
      <c r="O5" s="48"/>
      <c r="P5" s="48"/>
      <c r="Q5" s="48"/>
      <c r="R5" s="48"/>
      <c r="S5" s="48"/>
      <c r="T5" s="48"/>
      <c r="U5" s="48"/>
      <c r="V5" s="48"/>
    </row>
    <row r="6" spans="1:22" s="43" customFormat="1" ht="31.5" customHeight="1" x14ac:dyDescent="0.25">
      <c r="A6" s="33">
        <v>3</v>
      </c>
      <c r="B6" s="2" t="s">
        <v>221</v>
      </c>
      <c r="C6" s="1">
        <v>2</v>
      </c>
      <c r="D6" s="48"/>
      <c r="E6" s="48" t="s">
        <v>219</v>
      </c>
      <c r="F6" s="48"/>
      <c r="G6" s="48"/>
      <c r="H6" s="48" t="s">
        <v>219</v>
      </c>
      <c r="I6" s="48" t="s">
        <v>219</v>
      </c>
      <c r="J6" s="48"/>
      <c r="K6" s="48" t="s">
        <v>219</v>
      </c>
      <c r="L6" s="48"/>
      <c r="M6" s="48"/>
      <c r="N6" s="48"/>
      <c r="O6" s="48"/>
      <c r="P6" s="48"/>
      <c r="Q6" s="48" t="s">
        <v>219</v>
      </c>
      <c r="R6" s="48"/>
      <c r="S6" s="48"/>
      <c r="T6" s="48"/>
      <c r="U6" s="48"/>
      <c r="V6" s="48"/>
    </row>
    <row r="7" spans="1:22" ht="31.5" customHeight="1" x14ac:dyDescent="0.25">
      <c r="A7" s="33">
        <v>4</v>
      </c>
      <c r="B7" s="2" t="s">
        <v>180</v>
      </c>
      <c r="C7" s="1">
        <v>2</v>
      </c>
      <c r="D7" s="48"/>
      <c r="E7" s="48" t="s">
        <v>219</v>
      </c>
      <c r="F7" s="48" t="s">
        <v>219</v>
      </c>
      <c r="G7" s="48" t="s">
        <v>59</v>
      </c>
      <c r="H7" s="48"/>
      <c r="I7" s="48"/>
      <c r="J7" s="48"/>
      <c r="K7" s="48"/>
      <c r="L7" s="48"/>
      <c r="M7" s="48"/>
      <c r="N7" s="48"/>
      <c r="O7" s="48"/>
      <c r="P7" s="48"/>
      <c r="Q7" s="48"/>
      <c r="R7" s="48"/>
      <c r="S7" s="48"/>
      <c r="T7" s="48"/>
      <c r="U7" s="48"/>
      <c r="V7" s="48"/>
    </row>
    <row r="8" spans="1:22" ht="31.5" customHeight="1" x14ac:dyDescent="0.25">
      <c r="A8" s="33">
        <v>5</v>
      </c>
      <c r="B8" s="2" t="s">
        <v>183</v>
      </c>
      <c r="C8" s="1">
        <v>2</v>
      </c>
      <c r="D8" s="48" t="s">
        <v>219</v>
      </c>
      <c r="E8" s="48" t="s">
        <v>219</v>
      </c>
      <c r="F8" s="48" t="s">
        <v>219</v>
      </c>
      <c r="G8" s="48"/>
      <c r="H8" s="48"/>
      <c r="I8" s="48" t="s">
        <v>219</v>
      </c>
      <c r="J8" s="48"/>
      <c r="K8" s="48"/>
      <c r="L8" s="48"/>
      <c r="M8" s="48"/>
      <c r="N8" s="48"/>
      <c r="O8" s="48"/>
      <c r="P8" s="48"/>
      <c r="Q8" s="48"/>
      <c r="R8" s="48"/>
      <c r="S8" s="48"/>
      <c r="T8" s="48"/>
      <c r="U8" s="48"/>
      <c r="V8" s="48"/>
    </row>
    <row r="9" spans="1:22" ht="31.5" customHeight="1" x14ac:dyDescent="0.25">
      <c r="A9" s="33">
        <v>6</v>
      </c>
      <c r="B9" s="39" t="s">
        <v>182</v>
      </c>
      <c r="C9" s="40">
        <v>2</v>
      </c>
      <c r="D9" s="48" t="s">
        <v>219</v>
      </c>
      <c r="E9" s="48" t="s">
        <v>219</v>
      </c>
      <c r="F9" s="48"/>
      <c r="G9" s="48" t="s">
        <v>219</v>
      </c>
      <c r="H9" s="48"/>
      <c r="I9" s="48" t="s">
        <v>219</v>
      </c>
      <c r="J9" s="48"/>
      <c r="K9" s="48"/>
      <c r="L9" s="48"/>
      <c r="M9" s="48"/>
      <c r="N9" s="48"/>
      <c r="O9" s="48"/>
      <c r="P9" s="48"/>
      <c r="Q9" s="48"/>
      <c r="R9" s="48"/>
      <c r="S9" s="48"/>
      <c r="T9" s="48"/>
      <c r="U9" s="48"/>
      <c r="V9" s="48"/>
    </row>
    <row r="10" spans="1:22" ht="31.5" customHeight="1" x14ac:dyDescent="0.25">
      <c r="A10" s="33">
        <v>7</v>
      </c>
      <c r="B10" s="39" t="s">
        <v>195</v>
      </c>
      <c r="C10" s="40">
        <v>2</v>
      </c>
      <c r="D10" s="48" t="s">
        <v>219</v>
      </c>
      <c r="E10" s="48" t="s">
        <v>219</v>
      </c>
      <c r="F10" s="48"/>
      <c r="G10" s="48" t="s">
        <v>219</v>
      </c>
      <c r="H10" s="48" t="s">
        <v>219</v>
      </c>
      <c r="I10" s="48" t="s">
        <v>219</v>
      </c>
      <c r="J10" s="48" t="s">
        <v>219</v>
      </c>
      <c r="K10" s="48" t="s">
        <v>219</v>
      </c>
      <c r="L10" s="48"/>
      <c r="M10" s="48" t="s">
        <v>219</v>
      </c>
      <c r="N10" s="48"/>
      <c r="O10" s="48" t="s">
        <v>219</v>
      </c>
      <c r="P10" s="48"/>
      <c r="Q10" s="48"/>
      <c r="R10" s="48"/>
      <c r="S10" s="48"/>
      <c r="T10" s="48"/>
      <c r="U10" s="48" t="s">
        <v>219</v>
      </c>
      <c r="V10" s="48"/>
    </row>
    <row r="11" spans="1:22" ht="31.5" customHeight="1" x14ac:dyDescent="0.25">
      <c r="A11" s="33">
        <v>8</v>
      </c>
      <c r="B11" s="39" t="s">
        <v>181</v>
      </c>
      <c r="C11" s="40">
        <v>2</v>
      </c>
      <c r="D11" s="48" t="s">
        <v>219</v>
      </c>
      <c r="E11" s="48" t="s">
        <v>219</v>
      </c>
      <c r="F11" s="48"/>
      <c r="G11" s="48" t="s">
        <v>219</v>
      </c>
      <c r="H11" s="48"/>
      <c r="I11" s="48" t="s">
        <v>219</v>
      </c>
      <c r="J11" s="48"/>
      <c r="K11" s="48"/>
      <c r="L11" s="48"/>
      <c r="M11" s="48"/>
      <c r="N11" s="48"/>
      <c r="O11" s="48"/>
      <c r="P11" s="48"/>
      <c r="Q11" s="48"/>
      <c r="R11" s="48"/>
      <c r="S11" s="48"/>
      <c r="T11" s="48"/>
      <c r="U11" s="48"/>
      <c r="V11" s="48"/>
    </row>
    <row r="12" spans="1:22" ht="31.5" customHeight="1" x14ac:dyDescent="0.25">
      <c r="A12" s="33">
        <v>9</v>
      </c>
      <c r="B12" s="321" t="s">
        <v>168</v>
      </c>
      <c r="C12" s="320">
        <v>3</v>
      </c>
      <c r="D12" s="48" t="s">
        <v>219</v>
      </c>
      <c r="E12" s="48" t="s">
        <v>219</v>
      </c>
      <c r="F12" s="48" t="s">
        <v>219</v>
      </c>
      <c r="G12" s="48"/>
      <c r="H12" s="48"/>
      <c r="I12" s="48"/>
      <c r="J12" s="48"/>
      <c r="K12" s="48" t="s">
        <v>219</v>
      </c>
      <c r="L12" s="48" t="s">
        <v>219</v>
      </c>
      <c r="M12" s="48"/>
      <c r="N12" s="48" t="s">
        <v>219</v>
      </c>
      <c r="O12" s="48" t="s">
        <v>219</v>
      </c>
      <c r="P12" s="48" t="s">
        <v>219</v>
      </c>
      <c r="Q12" s="48" t="s">
        <v>219</v>
      </c>
      <c r="R12" s="48"/>
      <c r="S12" s="48"/>
      <c r="T12" s="48"/>
      <c r="U12" s="48"/>
      <c r="V12" s="48"/>
    </row>
    <row r="13" spans="1:22" ht="31.5" customHeight="1" x14ac:dyDescent="0.25">
      <c r="A13" s="33">
        <v>10</v>
      </c>
      <c r="B13" s="319" t="s">
        <v>3</v>
      </c>
      <c r="C13" s="320">
        <v>6</v>
      </c>
      <c r="D13" s="48" t="s">
        <v>219</v>
      </c>
      <c r="E13" s="48" t="s">
        <v>219</v>
      </c>
      <c r="F13" s="48" t="s">
        <v>219</v>
      </c>
      <c r="G13" s="48"/>
      <c r="H13" s="48"/>
      <c r="I13" s="48" t="s">
        <v>219</v>
      </c>
      <c r="J13" s="48"/>
      <c r="K13" s="48" t="s">
        <v>219</v>
      </c>
      <c r="L13" s="48" t="s">
        <v>219</v>
      </c>
      <c r="M13" s="48" t="s">
        <v>219</v>
      </c>
      <c r="N13" s="48" t="s">
        <v>219</v>
      </c>
      <c r="O13" s="48" t="s">
        <v>219</v>
      </c>
      <c r="P13" s="48" t="s">
        <v>219</v>
      </c>
      <c r="Q13" s="48" t="s">
        <v>219</v>
      </c>
      <c r="R13" s="48" t="s">
        <v>219</v>
      </c>
      <c r="S13" s="48" t="s">
        <v>219</v>
      </c>
      <c r="T13" s="48"/>
      <c r="U13" s="48" t="s">
        <v>219</v>
      </c>
      <c r="V13" s="48" t="s">
        <v>219</v>
      </c>
    </row>
    <row r="14" spans="1:22" ht="31.5" customHeight="1" x14ac:dyDescent="0.25">
      <c r="A14" s="33">
        <v>11</v>
      </c>
      <c r="B14" s="39" t="s">
        <v>324</v>
      </c>
      <c r="C14" s="40">
        <v>3</v>
      </c>
      <c r="D14" s="48" t="s">
        <v>219</v>
      </c>
      <c r="E14" s="48" t="s">
        <v>219</v>
      </c>
      <c r="F14" s="48" t="s">
        <v>219</v>
      </c>
      <c r="G14" s="48" t="s">
        <v>219</v>
      </c>
      <c r="H14" s="48" t="s">
        <v>219</v>
      </c>
      <c r="I14" s="48" t="s">
        <v>219</v>
      </c>
      <c r="J14" s="48" t="s">
        <v>219</v>
      </c>
      <c r="K14" s="48" t="s">
        <v>219</v>
      </c>
      <c r="L14" s="48"/>
      <c r="M14" s="48"/>
      <c r="N14" s="48" t="s">
        <v>219</v>
      </c>
      <c r="O14" s="48"/>
      <c r="P14" s="48"/>
      <c r="Q14" s="48"/>
      <c r="R14" s="48" t="s">
        <v>219</v>
      </c>
      <c r="S14" s="48" t="s">
        <v>219</v>
      </c>
      <c r="T14" s="48" t="s">
        <v>219</v>
      </c>
      <c r="U14" s="48" t="s">
        <v>219</v>
      </c>
      <c r="V14" s="48"/>
    </row>
    <row r="15" spans="1:22" s="43" customFormat="1" ht="31.5" customHeight="1" x14ac:dyDescent="0.25">
      <c r="A15" s="33">
        <v>12</v>
      </c>
      <c r="B15" s="58" t="s">
        <v>179</v>
      </c>
      <c r="C15" s="28">
        <v>3</v>
      </c>
      <c r="D15" s="48"/>
      <c r="E15" s="48" t="s">
        <v>219</v>
      </c>
      <c r="F15" s="48" t="s">
        <v>219</v>
      </c>
      <c r="G15" s="48"/>
      <c r="H15" s="48"/>
      <c r="I15" s="48"/>
      <c r="J15" s="48"/>
      <c r="K15" s="48" t="s">
        <v>219</v>
      </c>
      <c r="L15" s="48"/>
      <c r="M15" s="48"/>
      <c r="N15" s="48" t="s">
        <v>220</v>
      </c>
      <c r="O15" s="48"/>
      <c r="P15" s="48"/>
      <c r="Q15" s="48"/>
      <c r="R15" s="48" t="s">
        <v>219</v>
      </c>
      <c r="S15" s="48"/>
      <c r="T15" s="48"/>
      <c r="U15" s="48"/>
      <c r="V15" s="48"/>
    </row>
    <row r="16" spans="1:22" s="43" customFormat="1" ht="31.5" customHeight="1" x14ac:dyDescent="0.25">
      <c r="A16" s="33">
        <v>13</v>
      </c>
      <c r="B16" s="58" t="s">
        <v>178</v>
      </c>
      <c r="C16" s="28">
        <v>3</v>
      </c>
      <c r="D16" s="48"/>
      <c r="E16" s="48"/>
      <c r="F16" s="48" t="s">
        <v>219</v>
      </c>
      <c r="G16" s="48"/>
      <c r="H16" s="48"/>
      <c r="I16" s="48"/>
      <c r="J16" s="48"/>
      <c r="K16" s="48" t="s">
        <v>219</v>
      </c>
      <c r="L16" s="48"/>
      <c r="M16" s="48"/>
      <c r="N16" s="48" t="s">
        <v>219</v>
      </c>
      <c r="O16" s="48"/>
      <c r="P16" s="48"/>
      <c r="Q16" s="48"/>
      <c r="R16" s="48" t="s">
        <v>219</v>
      </c>
      <c r="S16" s="48"/>
      <c r="T16" s="48"/>
      <c r="U16" s="48"/>
      <c r="V16" s="48"/>
    </row>
    <row r="17" spans="1:22" s="43" customFormat="1" ht="31.5" customHeight="1" x14ac:dyDescent="0.25">
      <c r="A17" s="33">
        <v>14</v>
      </c>
      <c r="B17" s="58" t="s">
        <v>177</v>
      </c>
      <c r="C17" s="28">
        <v>2</v>
      </c>
      <c r="D17" s="48"/>
      <c r="E17" s="48"/>
      <c r="F17" s="48" t="s">
        <v>219</v>
      </c>
      <c r="G17" s="48"/>
      <c r="H17" s="48"/>
      <c r="I17" s="48"/>
      <c r="J17" s="48"/>
      <c r="K17" s="48" t="s">
        <v>219</v>
      </c>
      <c r="L17" s="48"/>
      <c r="M17" s="48"/>
      <c r="N17" s="48" t="s">
        <v>219</v>
      </c>
      <c r="O17" s="48"/>
      <c r="P17" s="48"/>
      <c r="Q17" s="48"/>
      <c r="R17" s="48" t="s">
        <v>219</v>
      </c>
      <c r="S17" s="48"/>
      <c r="T17" s="48"/>
      <c r="U17" s="48"/>
      <c r="V17" s="48"/>
    </row>
    <row r="18" spans="1:22" s="43" customFormat="1" ht="31.5" customHeight="1" x14ac:dyDescent="0.25">
      <c r="A18" s="33">
        <v>15</v>
      </c>
      <c r="B18" s="58" t="s">
        <v>176</v>
      </c>
      <c r="C18" s="28">
        <v>3</v>
      </c>
      <c r="D18" s="48"/>
      <c r="E18" s="48"/>
      <c r="F18" s="48" t="s">
        <v>219</v>
      </c>
      <c r="G18" s="48"/>
      <c r="H18" s="48"/>
      <c r="I18" s="48"/>
      <c r="J18" s="48"/>
      <c r="K18" s="48" t="s">
        <v>219</v>
      </c>
      <c r="L18" s="48"/>
      <c r="M18" s="48"/>
      <c r="N18" s="48" t="s">
        <v>219</v>
      </c>
      <c r="O18" s="48"/>
      <c r="P18" s="48"/>
      <c r="Q18" s="48"/>
      <c r="R18" s="48" t="s">
        <v>219</v>
      </c>
      <c r="S18" s="48"/>
      <c r="T18" s="48"/>
      <c r="U18" s="48"/>
      <c r="V18" s="48"/>
    </row>
    <row r="19" spans="1:22" s="43" customFormat="1" ht="31.5" customHeight="1" x14ac:dyDescent="0.25">
      <c r="A19" s="33">
        <v>16</v>
      </c>
      <c r="B19" s="58" t="s">
        <v>189</v>
      </c>
      <c r="C19" s="28">
        <v>2</v>
      </c>
      <c r="D19" s="48"/>
      <c r="E19" s="48"/>
      <c r="F19" s="48" t="s">
        <v>219</v>
      </c>
      <c r="G19" s="48"/>
      <c r="H19" s="48"/>
      <c r="I19" s="48"/>
      <c r="J19" s="48"/>
      <c r="K19" s="48" t="s">
        <v>219</v>
      </c>
      <c r="L19" s="48"/>
      <c r="M19" s="48"/>
      <c r="N19" s="48" t="s">
        <v>219</v>
      </c>
      <c r="O19" s="48"/>
      <c r="P19" s="48"/>
      <c r="Q19" s="48"/>
      <c r="R19" s="48" t="s">
        <v>219</v>
      </c>
      <c r="S19" s="48"/>
      <c r="T19" s="48"/>
      <c r="U19" s="48"/>
      <c r="V19" s="48"/>
    </row>
    <row r="20" spans="1:22" s="43" customFormat="1" ht="31.5" customHeight="1" x14ac:dyDescent="0.25">
      <c r="A20" s="33">
        <v>17</v>
      </c>
      <c r="B20" s="58" t="s">
        <v>192</v>
      </c>
      <c r="C20" s="28">
        <v>3</v>
      </c>
      <c r="D20" s="48"/>
      <c r="E20" s="48" t="s">
        <v>219</v>
      </c>
      <c r="F20" s="48" t="s">
        <v>219</v>
      </c>
      <c r="G20" s="48"/>
      <c r="H20" s="48"/>
      <c r="I20" s="48"/>
      <c r="J20" s="48"/>
      <c r="K20" s="48" t="s">
        <v>219</v>
      </c>
      <c r="L20" s="48"/>
      <c r="M20" s="48"/>
      <c r="N20" s="48" t="s">
        <v>219</v>
      </c>
      <c r="O20" s="48"/>
      <c r="P20" s="48"/>
      <c r="Q20" s="48"/>
      <c r="R20" s="48" t="s">
        <v>219</v>
      </c>
      <c r="S20" s="48"/>
      <c r="T20" s="48"/>
      <c r="U20" s="48"/>
      <c r="V20" s="48"/>
    </row>
    <row r="21" spans="1:22" s="43" customFormat="1" ht="31.5" customHeight="1" x14ac:dyDescent="0.25">
      <c r="A21" s="33">
        <v>18</v>
      </c>
      <c r="B21" s="58" t="s">
        <v>174</v>
      </c>
      <c r="C21" s="28">
        <v>2</v>
      </c>
      <c r="D21" s="48" t="s">
        <v>219</v>
      </c>
      <c r="E21" s="48" t="s">
        <v>219</v>
      </c>
      <c r="F21" s="48" t="s">
        <v>219</v>
      </c>
      <c r="G21" s="48"/>
      <c r="H21" s="48"/>
      <c r="I21" s="48"/>
      <c r="J21" s="48"/>
      <c r="K21" s="48" t="s">
        <v>219</v>
      </c>
      <c r="L21" s="48"/>
      <c r="M21" s="48"/>
      <c r="N21" s="48" t="s">
        <v>219</v>
      </c>
      <c r="O21" s="48"/>
      <c r="P21" s="48"/>
      <c r="Q21" s="48"/>
      <c r="R21" s="48" t="s">
        <v>219</v>
      </c>
      <c r="S21" s="48"/>
      <c r="T21" s="48"/>
      <c r="U21" s="48"/>
      <c r="V21" s="48"/>
    </row>
    <row r="22" spans="1:22" s="43" customFormat="1" ht="31.5" customHeight="1" x14ac:dyDescent="0.25">
      <c r="A22" s="33">
        <v>19</v>
      </c>
      <c r="B22" s="58" t="s">
        <v>214</v>
      </c>
      <c r="C22" s="28">
        <v>2</v>
      </c>
      <c r="D22" s="48" t="s">
        <v>219</v>
      </c>
      <c r="E22" s="48" t="s">
        <v>219</v>
      </c>
      <c r="F22" s="48" t="s">
        <v>219</v>
      </c>
      <c r="G22" s="48" t="s">
        <v>219</v>
      </c>
      <c r="H22" s="48" t="s">
        <v>219</v>
      </c>
      <c r="I22" s="48" t="s">
        <v>219</v>
      </c>
      <c r="J22" s="48" t="s">
        <v>219</v>
      </c>
      <c r="K22" s="48" t="s">
        <v>219</v>
      </c>
      <c r="L22" s="48" t="s">
        <v>219</v>
      </c>
      <c r="M22" s="48"/>
      <c r="N22" s="48" t="s">
        <v>219</v>
      </c>
      <c r="O22" s="48" t="s">
        <v>219</v>
      </c>
      <c r="P22" s="48" t="s">
        <v>219</v>
      </c>
      <c r="Q22" s="48"/>
      <c r="R22" s="48"/>
      <c r="S22" s="48" t="s">
        <v>219</v>
      </c>
      <c r="T22" s="48" t="s">
        <v>219</v>
      </c>
      <c r="U22" s="48" t="s">
        <v>219</v>
      </c>
      <c r="V22" s="48"/>
    </row>
    <row r="23" spans="1:22" s="43" customFormat="1" ht="31.5" customHeight="1" x14ac:dyDescent="0.25">
      <c r="A23" s="33">
        <v>20</v>
      </c>
      <c r="B23" s="58" t="s">
        <v>173</v>
      </c>
      <c r="C23" s="28">
        <v>2</v>
      </c>
      <c r="D23" s="48"/>
      <c r="E23" s="48" t="s">
        <v>219</v>
      </c>
      <c r="F23" s="48" t="s">
        <v>219</v>
      </c>
      <c r="G23" s="48"/>
      <c r="H23" s="48"/>
      <c r="I23" s="48"/>
      <c r="J23" s="48" t="s">
        <v>219</v>
      </c>
      <c r="K23" s="48" t="s">
        <v>219</v>
      </c>
      <c r="L23" s="48" t="s">
        <v>219</v>
      </c>
      <c r="M23" s="48"/>
      <c r="N23" s="48" t="s">
        <v>219</v>
      </c>
      <c r="O23" s="48"/>
      <c r="P23" s="48" t="s">
        <v>219</v>
      </c>
      <c r="Q23" s="48"/>
      <c r="R23" s="48" t="s">
        <v>219</v>
      </c>
      <c r="S23" s="48"/>
      <c r="T23" s="48" t="s">
        <v>219</v>
      </c>
      <c r="U23" s="48" t="s">
        <v>219</v>
      </c>
      <c r="V23" s="48" t="s">
        <v>219</v>
      </c>
    </row>
    <row r="24" spans="1:22" s="43" customFormat="1" ht="31.5" customHeight="1" x14ac:dyDescent="0.25">
      <c r="A24" s="33">
        <v>21</v>
      </c>
      <c r="B24" s="160" t="s">
        <v>194</v>
      </c>
      <c r="C24" s="28">
        <v>3</v>
      </c>
      <c r="D24" s="48"/>
      <c r="E24" s="48"/>
      <c r="F24" s="48"/>
      <c r="G24" s="48"/>
      <c r="H24" s="48"/>
      <c r="I24" s="48"/>
      <c r="J24" s="48"/>
      <c r="K24" s="48" t="s">
        <v>219</v>
      </c>
      <c r="L24" s="48" t="s">
        <v>219</v>
      </c>
      <c r="M24" s="48"/>
      <c r="N24" s="48" t="s">
        <v>219</v>
      </c>
      <c r="O24" s="48"/>
      <c r="P24" s="48"/>
      <c r="Q24" s="48" t="s">
        <v>219</v>
      </c>
      <c r="R24" s="48"/>
      <c r="S24" s="48"/>
      <c r="T24" s="48"/>
      <c r="U24" s="48"/>
      <c r="V24" s="48"/>
    </row>
    <row r="25" spans="1:22" s="43" customFormat="1" ht="31.5" customHeight="1" x14ac:dyDescent="0.25">
      <c r="A25" s="33">
        <v>22</v>
      </c>
      <c r="B25" s="160" t="s">
        <v>249</v>
      </c>
      <c r="C25" s="28">
        <v>3</v>
      </c>
      <c r="D25" s="48"/>
      <c r="E25" s="48"/>
      <c r="F25" s="48"/>
      <c r="G25" s="48"/>
      <c r="H25" s="48"/>
      <c r="I25" s="48"/>
      <c r="J25" s="48"/>
      <c r="K25" s="48" t="s">
        <v>219</v>
      </c>
      <c r="L25" s="48" t="s">
        <v>219</v>
      </c>
      <c r="M25" s="48"/>
      <c r="N25" s="48"/>
      <c r="O25" s="48"/>
      <c r="P25" s="48"/>
      <c r="Q25" s="48" t="s">
        <v>219</v>
      </c>
      <c r="R25" s="48"/>
      <c r="S25" s="48"/>
      <c r="T25" s="48"/>
      <c r="U25" s="48"/>
      <c r="V25" s="48"/>
    </row>
    <row r="26" spans="1:22" s="43" customFormat="1" ht="31.5" customHeight="1" x14ac:dyDescent="0.25">
      <c r="A26" s="33">
        <v>23</v>
      </c>
      <c r="B26" s="160" t="s">
        <v>343</v>
      </c>
      <c r="C26" s="28">
        <v>3</v>
      </c>
      <c r="D26" s="48"/>
      <c r="E26" s="48"/>
      <c r="F26" s="48" t="s">
        <v>219</v>
      </c>
      <c r="G26" s="48"/>
      <c r="H26" s="48"/>
      <c r="I26" s="48"/>
      <c r="J26" s="48"/>
      <c r="K26" s="48" t="s">
        <v>219</v>
      </c>
      <c r="L26" s="48" t="s">
        <v>219</v>
      </c>
      <c r="M26" s="48"/>
      <c r="N26" s="48"/>
      <c r="O26" s="48"/>
      <c r="P26" s="48"/>
      <c r="Q26" s="48" t="s">
        <v>219</v>
      </c>
      <c r="R26" s="48"/>
      <c r="S26" s="48"/>
      <c r="T26" s="48"/>
      <c r="U26" s="48"/>
      <c r="V26" s="48"/>
    </row>
    <row r="27" spans="1:22" s="43" customFormat="1" ht="31.5" customHeight="1" x14ac:dyDescent="0.25">
      <c r="A27" s="33">
        <v>24</v>
      </c>
      <c r="B27" s="160" t="s">
        <v>250</v>
      </c>
      <c r="C27" s="28">
        <v>3</v>
      </c>
      <c r="D27" s="48"/>
      <c r="E27" s="48"/>
      <c r="F27" s="48"/>
      <c r="G27" s="48"/>
      <c r="H27" s="48"/>
      <c r="I27" s="48"/>
      <c r="J27" s="48"/>
      <c r="K27" s="48" t="s">
        <v>219</v>
      </c>
      <c r="L27" s="48" t="s">
        <v>219</v>
      </c>
      <c r="M27" s="48"/>
      <c r="N27" s="48"/>
      <c r="O27" s="48"/>
      <c r="P27" s="48"/>
      <c r="Q27" s="48" t="s">
        <v>219</v>
      </c>
      <c r="R27" s="48"/>
      <c r="S27" s="48"/>
      <c r="T27" s="48"/>
      <c r="U27" s="48"/>
      <c r="V27" s="48"/>
    </row>
    <row r="28" spans="1:22" s="43" customFormat="1" ht="31.5" customHeight="1" x14ac:dyDescent="0.25">
      <c r="A28" s="33">
        <v>25</v>
      </c>
      <c r="B28" s="160" t="s">
        <v>216</v>
      </c>
      <c r="C28" s="28">
        <v>3</v>
      </c>
      <c r="D28" s="48"/>
      <c r="E28" s="48"/>
      <c r="F28" s="48"/>
      <c r="G28" s="48"/>
      <c r="H28" s="48"/>
      <c r="I28" s="48"/>
      <c r="J28" s="48"/>
      <c r="K28" s="48" t="s">
        <v>219</v>
      </c>
      <c r="L28" s="48" t="s">
        <v>219</v>
      </c>
      <c r="M28" s="48"/>
      <c r="N28" s="48"/>
      <c r="O28" s="48"/>
      <c r="P28" s="48"/>
      <c r="Q28" s="48" t="s">
        <v>219</v>
      </c>
      <c r="R28" s="48"/>
      <c r="S28" s="48"/>
      <c r="T28" s="48"/>
      <c r="U28" s="48"/>
      <c r="V28" s="48"/>
    </row>
    <row r="29" spans="1:22" s="43" customFormat="1" ht="31.5" customHeight="1" x14ac:dyDescent="0.25">
      <c r="A29" s="33">
        <v>26</v>
      </c>
      <c r="B29" s="160" t="s">
        <v>252</v>
      </c>
      <c r="C29" s="28">
        <v>2</v>
      </c>
      <c r="D29" s="48"/>
      <c r="E29" s="48"/>
      <c r="F29" s="48"/>
      <c r="G29" s="48"/>
      <c r="H29" s="48"/>
      <c r="I29" s="48"/>
      <c r="J29" s="48"/>
      <c r="K29" s="48" t="s">
        <v>219</v>
      </c>
      <c r="L29" s="48" t="s">
        <v>219</v>
      </c>
      <c r="M29" s="48"/>
      <c r="N29" s="48"/>
      <c r="O29" s="48"/>
      <c r="P29" s="48"/>
      <c r="Q29" s="48" t="s">
        <v>219</v>
      </c>
      <c r="R29" s="48"/>
      <c r="S29" s="48"/>
      <c r="T29" s="48"/>
      <c r="U29" s="48"/>
      <c r="V29" s="48"/>
    </row>
    <row r="30" spans="1:22" s="43" customFormat="1" ht="31.5" customHeight="1" x14ac:dyDescent="0.25">
      <c r="A30" s="33">
        <v>27</v>
      </c>
      <c r="B30" s="160" t="s">
        <v>149</v>
      </c>
      <c r="C30" s="28">
        <v>2</v>
      </c>
      <c r="D30" s="48"/>
      <c r="E30" s="48"/>
      <c r="F30" s="48"/>
      <c r="G30" s="48"/>
      <c r="H30" s="48"/>
      <c r="I30" s="48"/>
      <c r="J30" s="48"/>
      <c r="K30" s="48" t="s">
        <v>219</v>
      </c>
      <c r="L30" s="48" t="s">
        <v>219</v>
      </c>
      <c r="M30" s="48"/>
      <c r="N30" s="48"/>
      <c r="O30" s="48"/>
      <c r="P30" s="48"/>
      <c r="Q30" s="48" t="s">
        <v>219</v>
      </c>
      <c r="R30" s="48"/>
      <c r="S30" s="48"/>
      <c r="T30" s="48"/>
      <c r="U30" s="48"/>
      <c r="V30" s="48"/>
    </row>
    <row r="31" spans="1:22" s="43" customFormat="1" ht="31.5" customHeight="1" x14ac:dyDescent="0.25">
      <c r="A31" s="33">
        <v>28</v>
      </c>
      <c r="B31" s="160" t="s">
        <v>150</v>
      </c>
      <c r="C31" s="28">
        <v>2</v>
      </c>
      <c r="D31" s="48"/>
      <c r="E31" s="48"/>
      <c r="F31" s="48"/>
      <c r="G31" s="48"/>
      <c r="H31" s="48"/>
      <c r="I31" s="48"/>
      <c r="J31" s="48"/>
      <c r="K31" s="48" t="s">
        <v>219</v>
      </c>
      <c r="L31" s="48" t="s">
        <v>219</v>
      </c>
      <c r="M31" s="48"/>
      <c r="N31" s="48"/>
      <c r="O31" s="48"/>
      <c r="P31" s="48"/>
      <c r="Q31" s="48" t="s">
        <v>219</v>
      </c>
      <c r="R31" s="48"/>
      <c r="S31" s="48"/>
      <c r="T31" s="48"/>
      <c r="U31" s="48"/>
      <c r="V31" s="48"/>
    </row>
    <row r="32" spans="1:22" s="43" customFormat="1" ht="31.5" customHeight="1" x14ac:dyDescent="0.25">
      <c r="A32" s="33">
        <v>29</v>
      </c>
      <c r="B32" s="160" t="s">
        <v>253</v>
      </c>
      <c r="C32" s="28">
        <v>3</v>
      </c>
      <c r="D32" s="48"/>
      <c r="E32" s="48"/>
      <c r="F32" s="48"/>
      <c r="G32" s="48"/>
      <c r="H32" s="48"/>
      <c r="I32" s="48"/>
      <c r="J32" s="48"/>
      <c r="K32" s="48" t="s">
        <v>219</v>
      </c>
      <c r="L32" s="48" t="s">
        <v>219</v>
      </c>
      <c r="M32" s="48"/>
      <c r="N32" s="48"/>
      <c r="O32" s="48" t="s">
        <v>219</v>
      </c>
      <c r="P32" s="48"/>
      <c r="Q32" s="48" t="s">
        <v>219</v>
      </c>
      <c r="R32" s="48"/>
      <c r="S32" s="48"/>
      <c r="T32" s="48" t="s">
        <v>219</v>
      </c>
      <c r="U32" s="48" t="s">
        <v>219</v>
      </c>
      <c r="V32" s="48"/>
    </row>
    <row r="33" spans="1:22" s="43" customFormat="1" ht="31.5" customHeight="1" x14ac:dyDescent="0.25">
      <c r="A33" s="33">
        <v>30</v>
      </c>
      <c r="B33" s="160" t="s">
        <v>239</v>
      </c>
      <c r="C33" s="28">
        <v>3</v>
      </c>
      <c r="D33" s="48"/>
      <c r="E33" s="48"/>
      <c r="F33" s="48"/>
      <c r="G33" s="48"/>
      <c r="H33" s="48"/>
      <c r="I33" s="48"/>
      <c r="J33" s="48"/>
      <c r="K33" s="48" t="s">
        <v>219</v>
      </c>
      <c r="L33" s="48" t="s">
        <v>219</v>
      </c>
      <c r="M33" s="48"/>
      <c r="N33" s="48"/>
      <c r="O33" s="48" t="s">
        <v>219</v>
      </c>
      <c r="P33" s="48"/>
      <c r="Q33" s="48" t="s">
        <v>219</v>
      </c>
      <c r="R33" s="48"/>
      <c r="S33" s="48"/>
      <c r="T33" s="48"/>
      <c r="U33" s="48"/>
      <c r="V33" s="48"/>
    </row>
    <row r="34" spans="1:22" s="43" customFormat="1" ht="31.5" customHeight="1" x14ac:dyDescent="0.25">
      <c r="A34" s="33">
        <v>31</v>
      </c>
      <c r="B34" s="160" t="s">
        <v>151</v>
      </c>
      <c r="C34" s="28">
        <v>3</v>
      </c>
      <c r="D34" s="48"/>
      <c r="E34" s="48"/>
      <c r="F34" s="48"/>
      <c r="G34" s="48"/>
      <c r="H34" s="48"/>
      <c r="I34" s="48"/>
      <c r="J34" s="48"/>
      <c r="K34" s="48" t="s">
        <v>219</v>
      </c>
      <c r="L34" s="48" t="s">
        <v>219</v>
      </c>
      <c r="M34" s="48"/>
      <c r="N34" s="48"/>
      <c r="O34" s="48" t="s">
        <v>219</v>
      </c>
      <c r="P34" s="48"/>
      <c r="Q34" s="48" t="s">
        <v>219</v>
      </c>
      <c r="R34" s="48"/>
      <c r="S34" s="48"/>
      <c r="T34" s="48"/>
      <c r="U34" s="48"/>
      <c r="V34" s="48"/>
    </row>
    <row r="35" spans="1:22" s="43" customFormat="1" ht="31.5" customHeight="1" x14ac:dyDescent="0.25">
      <c r="A35" s="33">
        <v>32</v>
      </c>
      <c r="B35" s="160" t="s">
        <v>263</v>
      </c>
      <c r="C35" s="28">
        <v>3</v>
      </c>
      <c r="D35" s="48"/>
      <c r="E35" s="48"/>
      <c r="F35" s="48"/>
      <c r="G35" s="48"/>
      <c r="H35" s="48" t="s">
        <v>219</v>
      </c>
      <c r="I35" s="48"/>
      <c r="J35" s="48"/>
      <c r="K35" s="48" t="s">
        <v>219</v>
      </c>
      <c r="L35" s="48" t="s">
        <v>219</v>
      </c>
      <c r="M35" s="48"/>
      <c r="N35" s="48"/>
      <c r="O35" s="48" t="s">
        <v>219</v>
      </c>
      <c r="P35" s="48"/>
      <c r="Q35" s="48" t="s">
        <v>219</v>
      </c>
      <c r="R35" s="48"/>
      <c r="S35" s="48"/>
      <c r="T35" s="48"/>
      <c r="U35" s="48"/>
      <c r="V35" s="48"/>
    </row>
    <row r="36" spans="1:22" s="43" customFormat="1" ht="31.5" customHeight="1" x14ac:dyDescent="0.25">
      <c r="A36" s="33">
        <v>33</v>
      </c>
      <c r="B36" s="160" t="s">
        <v>264</v>
      </c>
      <c r="C36" s="28">
        <v>3</v>
      </c>
      <c r="D36" s="48"/>
      <c r="E36" s="48"/>
      <c r="F36" s="48"/>
      <c r="G36" s="48"/>
      <c r="H36" s="48"/>
      <c r="I36" s="48"/>
      <c r="J36" s="48"/>
      <c r="K36" s="48" t="s">
        <v>219</v>
      </c>
      <c r="L36" s="48" t="s">
        <v>219</v>
      </c>
      <c r="M36" s="48"/>
      <c r="N36" s="48"/>
      <c r="O36" s="48" t="s">
        <v>219</v>
      </c>
      <c r="P36" s="48"/>
      <c r="Q36" s="48" t="s">
        <v>219</v>
      </c>
      <c r="R36" s="48"/>
      <c r="S36" s="48"/>
      <c r="T36" s="48"/>
      <c r="U36" s="48"/>
      <c r="V36" s="48"/>
    </row>
    <row r="37" spans="1:22" ht="31.5" customHeight="1" x14ac:dyDescent="0.25">
      <c r="A37" s="33">
        <v>34</v>
      </c>
      <c r="B37" s="494" t="s">
        <v>242</v>
      </c>
      <c r="C37" s="495">
        <v>2</v>
      </c>
      <c r="D37" s="48" t="s">
        <v>219</v>
      </c>
      <c r="E37" s="48" t="s">
        <v>219</v>
      </c>
      <c r="F37" s="48" t="s">
        <v>219</v>
      </c>
      <c r="G37" s="48"/>
      <c r="H37" s="48"/>
      <c r="I37" s="48"/>
      <c r="J37" s="48"/>
      <c r="K37" s="48"/>
      <c r="L37" s="48"/>
      <c r="M37" s="123"/>
      <c r="N37" s="224"/>
      <c r="O37" s="225" t="s">
        <v>219</v>
      </c>
      <c r="P37" s="48"/>
      <c r="Q37" s="48"/>
      <c r="R37" s="48"/>
      <c r="S37" s="48"/>
      <c r="T37" s="48"/>
      <c r="U37" s="48"/>
      <c r="V37" s="48"/>
    </row>
    <row r="38" spans="1:22" s="43" customFormat="1" ht="31.5" customHeight="1" x14ac:dyDescent="0.25">
      <c r="A38" s="33">
        <v>35</v>
      </c>
      <c r="B38" s="194" t="s">
        <v>254</v>
      </c>
      <c r="C38" s="28">
        <v>3</v>
      </c>
      <c r="D38" s="48" t="s">
        <v>219</v>
      </c>
      <c r="E38" s="48"/>
      <c r="F38" s="48"/>
      <c r="G38" s="48"/>
      <c r="H38" s="48"/>
      <c r="I38" s="48" t="s">
        <v>59</v>
      </c>
      <c r="J38" s="48"/>
      <c r="K38" s="48" t="s">
        <v>219</v>
      </c>
      <c r="L38" s="48"/>
      <c r="M38" s="48"/>
      <c r="N38" s="48"/>
      <c r="O38" s="48"/>
      <c r="P38" s="48"/>
      <c r="Q38" s="48" t="s">
        <v>219</v>
      </c>
      <c r="R38" s="48"/>
      <c r="S38" s="48"/>
      <c r="T38" s="48"/>
      <c r="U38" s="48"/>
      <c r="V38" s="48"/>
    </row>
    <row r="39" spans="1:22" s="43" customFormat="1" ht="31.5" customHeight="1" x14ac:dyDescent="0.25">
      <c r="A39" s="33">
        <v>36</v>
      </c>
      <c r="B39" s="195" t="s">
        <v>154</v>
      </c>
      <c r="C39" s="28">
        <v>3</v>
      </c>
      <c r="D39" s="48"/>
      <c r="E39" s="48"/>
      <c r="F39" s="48"/>
      <c r="G39" s="48"/>
      <c r="H39" s="48"/>
      <c r="I39" s="48"/>
      <c r="J39" s="48"/>
      <c r="K39" s="48" t="s">
        <v>219</v>
      </c>
      <c r="L39" s="48" t="s">
        <v>219</v>
      </c>
      <c r="M39" s="48"/>
      <c r="N39" s="48"/>
      <c r="O39" s="48" t="s">
        <v>219</v>
      </c>
      <c r="P39" s="48"/>
      <c r="Q39" s="48" t="s">
        <v>219</v>
      </c>
      <c r="R39" s="48"/>
      <c r="S39" s="48"/>
      <c r="T39" s="48"/>
      <c r="U39" s="48"/>
      <c r="V39" s="48"/>
    </row>
    <row r="40" spans="1:22" s="43" customFormat="1" ht="31.5" customHeight="1" x14ac:dyDescent="0.25">
      <c r="A40" s="33">
        <v>37</v>
      </c>
      <c r="B40" s="195" t="s">
        <v>155</v>
      </c>
      <c r="C40" s="28">
        <v>3</v>
      </c>
      <c r="D40" s="48" t="s">
        <v>219</v>
      </c>
      <c r="E40" s="48"/>
      <c r="F40" s="48"/>
      <c r="G40" s="48"/>
      <c r="H40" s="48"/>
      <c r="I40" s="48"/>
      <c r="J40" s="48"/>
      <c r="K40" s="48"/>
      <c r="L40" s="48" t="s">
        <v>219</v>
      </c>
      <c r="M40" s="48"/>
      <c r="N40" s="48"/>
      <c r="O40" s="48"/>
      <c r="P40" s="48"/>
      <c r="Q40" s="48" t="s">
        <v>219</v>
      </c>
      <c r="R40" s="48"/>
      <c r="S40" s="48"/>
      <c r="T40" s="48"/>
      <c r="U40" s="48"/>
      <c r="V40" s="48"/>
    </row>
    <row r="41" spans="1:22" s="43" customFormat="1" ht="31.5" customHeight="1" x14ac:dyDescent="0.25">
      <c r="A41" s="33">
        <v>38</v>
      </c>
      <c r="B41" s="195" t="s">
        <v>156</v>
      </c>
      <c r="C41" s="28">
        <v>3</v>
      </c>
      <c r="D41" s="48" t="s">
        <v>219</v>
      </c>
      <c r="E41" s="48"/>
      <c r="F41" s="48"/>
      <c r="G41" s="48"/>
      <c r="H41" s="48" t="s">
        <v>219</v>
      </c>
      <c r="I41" s="48"/>
      <c r="J41" s="48"/>
      <c r="K41" s="48" t="s">
        <v>219</v>
      </c>
      <c r="L41" s="48" t="s">
        <v>219</v>
      </c>
      <c r="M41" s="48"/>
      <c r="N41" s="48"/>
      <c r="O41" s="48"/>
      <c r="P41" s="48"/>
      <c r="Q41" s="48"/>
      <c r="R41" s="48"/>
      <c r="S41" s="48"/>
      <c r="T41" s="48"/>
      <c r="U41" s="48"/>
      <c r="V41" s="48"/>
    </row>
    <row r="42" spans="1:22" s="43" customFormat="1" ht="31.5" customHeight="1" x14ac:dyDescent="0.25">
      <c r="A42" s="33">
        <v>39</v>
      </c>
      <c r="B42" s="194" t="s">
        <v>245</v>
      </c>
      <c r="C42" s="28">
        <v>2</v>
      </c>
      <c r="D42" s="48" t="s">
        <v>219</v>
      </c>
      <c r="E42" s="48"/>
      <c r="F42" s="48"/>
      <c r="G42" s="48"/>
      <c r="H42" s="48"/>
      <c r="I42" s="48"/>
      <c r="J42" s="48"/>
      <c r="K42" s="48" t="s">
        <v>219</v>
      </c>
      <c r="L42" s="48" t="s">
        <v>219</v>
      </c>
      <c r="M42" s="48"/>
      <c r="N42" s="48"/>
      <c r="O42" s="48"/>
      <c r="P42" s="48"/>
      <c r="Q42" s="48" t="s">
        <v>219</v>
      </c>
      <c r="R42" s="48"/>
      <c r="S42" s="48"/>
      <c r="T42" s="48"/>
      <c r="U42" s="48"/>
      <c r="V42" s="48"/>
    </row>
    <row r="43" spans="1:22" s="43" customFormat="1" ht="31.5" customHeight="1" x14ac:dyDescent="0.25">
      <c r="A43" s="33">
        <v>40</v>
      </c>
      <c r="B43" s="194" t="s">
        <v>344</v>
      </c>
      <c r="C43" s="28">
        <v>2</v>
      </c>
      <c r="D43" s="48" t="s">
        <v>219</v>
      </c>
      <c r="E43" s="48" t="s">
        <v>219</v>
      </c>
      <c r="F43" s="48" t="s">
        <v>219</v>
      </c>
      <c r="G43" s="48"/>
      <c r="H43" s="48" t="s">
        <v>219</v>
      </c>
      <c r="I43" s="48" t="s">
        <v>219</v>
      </c>
      <c r="J43" s="48"/>
      <c r="K43" s="48" t="s">
        <v>219</v>
      </c>
      <c r="L43" s="48" t="s">
        <v>219</v>
      </c>
      <c r="M43" s="48"/>
      <c r="N43" s="48" t="s">
        <v>219</v>
      </c>
      <c r="O43" s="48" t="s">
        <v>219</v>
      </c>
      <c r="P43" s="48"/>
      <c r="Q43" s="48"/>
      <c r="R43" s="48" t="s">
        <v>219</v>
      </c>
      <c r="S43" s="48" t="s">
        <v>219</v>
      </c>
      <c r="T43" s="48" t="s">
        <v>219</v>
      </c>
      <c r="U43" s="48" t="s">
        <v>219</v>
      </c>
      <c r="V43" s="48"/>
    </row>
    <row r="44" spans="1:22" s="43" customFormat="1" ht="31.5" customHeight="1" x14ac:dyDescent="0.25">
      <c r="A44" s="33">
        <v>41</v>
      </c>
      <c r="B44" s="194" t="s">
        <v>158</v>
      </c>
      <c r="C44" s="28">
        <v>2</v>
      </c>
      <c r="D44" s="48"/>
      <c r="E44" s="48"/>
      <c r="F44" s="48"/>
      <c r="G44" s="48"/>
      <c r="H44" s="48"/>
      <c r="I44" s="48"/>
      <c r="J44" s="48"/>
      <c r="K44" s="48"/>
      <c r="L44" s="48"/>
      <c r="M44" s="48"/>
      <c r="N44" s="48"/>
      <c r="O44" s="48"/>
      <c r="P44" s="48"/>
      <c r="Q44" s="48"/>
      <c r="R44" s="48"/>
      <c r="S44" s="48"/>
      <c r="T44" s="48"/>
      <c r="U44" s="48"/>
      <c r="V44" s="48"/>
    </row>
    <row r="45" spans="1:22" s="43" customFormat="1" ht="31.5" customHeight="1" x14ac:dyDescent="0.25">
      <c r="A45" s="33">
        <v>42</v>
      </c>
      <c r="B45" s="195" t="s">
        <v>159</v>
      </c>
      <c r="C45" s="28">
        <v>3</v>
      </c>
      <c r="D45" s="48"/>
      <c r="E45" s="48"/>
      <c r="F45" s="48"/>
      <c r="G45" s="48"/>
      <c r="H45" s="48"/>
      <c r="I45" s="48"/>
      <c r="J45" s="48"/>
      <c r="K45" s="48" t="s">
        <v>219</v>
      </c>
      <c r="L45" s="48" t="s">
        <v>219</v>
      </c>
      <c r="M45" s="48"/>
      <c r="N45" s="48" t="s">
        <v>219</v>
      </c>
      <c r="O45" s="48" t="s">
        <v>219</v>
      </c>
      <c r="P45" s="48"/>
      <c r="Q45" s="48" t="s">
        <v>219</v>
      </c>
      <c r="R45" s="48"/>
      <c r="S45" s="48"/>
      <c r="T45" s="48"/>
      <c r="U45" s="48"/>
      <c r="V45" s="48"/>
    </row>
    <row r="46" spans="1:22" s="43" customFormat="1" ht="31.5" customHeight="1" x14ac:dyDescent="0.25">
      <c r="A46" s="33">
        <v>43</v>
      </c>
      <c r="B46" s="195" t="s">
        <v>160</v>
      </c>
      <c r="C46" s="28">
        <v>3</v>
      </c>
      <c r="D46" s="48"/>
      <c r="E46" s="48"/>
      <c r="F46" s="48"/>
      <c r="G46" s="48"/>
      <c r="H46" s="48"/>
      <c r="I46" s="48"/>
      <c r="J46" s="48"/>
      <c r="K46" s="48" t="s">
        <v>219</v>
      </c>
      <c r="L46" s="48" t="s">
        <v>219</v>
      </c>
      <c r="M46" s="48"/>
      <c r="N46" s="48"/>
      <c r="O46" s="48" t="s">
        <v>219</v>
      </c>
      <c r="P46" s="48"/>
      <c r="Q46" s="48" t="s">
        <v>219</v>
      </c>
      <c r="R46" s="48"/>
      <c r="S46" s="48"/>
      <c r="T46" s="48"/>
      <c r="U46" s="48"/>
      <c r="V46" s="48"/>
    </row>
    <row r="47" spans="1:22" s="43" customFormat="1" ht="31.5" customHeight="1" x14ac:dyDescent="0.25">
      <c r="A47" s="33">
        <v>44</v>
      </c>
      <c r="B47" s="195" t="s">
        <v>161</v>
      </c>
      <c r="C47" s="28">
        <v>3</v>
      </c>
      <c r="D47" s="48"/>
      <c r="E47" s="48"/>
      <c r="F47" s="48"/>
      <c r="G47" s="48"/>
      <c r="H47" s="48"/>
      <c r="I47" s="48"/>
      <c r="J47" s="48"/>
      <c r="K47" s="48" t="s">
        <v>220</v>
      </c>
      <c r="L47" s="48" t="s">
        <v>220</v>
      </c>
      <c r="M47" s="48"/>
      <c r="N47" s="48" t="s">
        <v>220</v>
      </c>
      <c r="O47" s="48" t="s">
        <v>220</v>
      </c>
      <c r="P47" s="48"/>
      <c r="Q47" s="48"/>
      <c r="R47" s="48"/>
      <c r="S47" s="48"/>
      <c r="T47" s="48"/>
      <c r="U47" s="48"/>
      <c r="V47" s="48"/>
    </row>
    <row r="48" spans="1:22" s="43" customFormat="1" ht="31.5" customHeight="1" x14ac:dyDescent="0.25">
      <c r="A48" s="33">
        <v>45</v>
      </c>
      <c r="B48" s="194" t="s">
        <v>446</v>
      </c>
      <c r="C48" s="28">
        <v>3</v>
      </c>
      <c r="D48" s="48"/>
      <c r="E48" s="48" t="s">
        <v>219</v>
      </c>
      <c r="F48" s="48"/>
      <c r="G48" s="48"/>
      <c r="H48" s="48"/>
      <c r="I48" s="48"/>
      <c r="J48" s="48"/>
      <c r="K48" s="48" t="s">
        <v>219</v>
      </c>
      <c r="L48" s="48" t="s">
        <v>219</v>
      </c>
      <c r="M48" s="48" t="s">
        <v>219</v>
      </c>
      <c r="N48" s="48"/>
      <c r="O48" s="48" t="s">
        <v>219</v>
      </c>
      <c r="P48" s="48" t="s">
        <v>219</v>
      </c>
      <c r="Q48" s="48" t="s">
        <v>219</v>
      </c>
      <c r="R48" s="48"/>
      <c r="S48" s="48"/>
      <c r="T48" s="48"/>
      <c r="U48" s="48"/>
      <c r="V48" s="48"/>
    </row>
    <row r="49" spans="1:22" s="43" customFormat="1" ht="31.5" customHeight="1" x14ac:dyDescent="0.25">
      <c r="A49" s="33">
        <v>46</v>
      </c>
      <c r="B49" s="195" t="s">
        <v>163</v>
      </c>
      <c r="C49" s="28">
        <v>3</v>
      </c>
      <c r="D49" s="48" t="s">
        <v>219</v>
      </c>
      <c r="E49" s="48" t="s">
        <v>219</v>
      </c>
      <c r="F49" s="48"/>
      <c r="G49" s="48"/>
      <c r="H49" s="48"/>
      <c r="I49" s="48"/>
      <c r="J49" s="48"/>
      <c r="K49" s="48" t="s">
        <v>219</v>
      </c>
      <c r="L49" s="48" t="s">
        <v>219</v>
      </c>
      <c r="M49" s="48"/>
      <c r="N49" s="48" t="s">
        <v>219</v>
      </c>
      <c r="O49" s="48" t="s">
        <v>219</v>
      </c>
      <c r="P49" s="48" t="s">
        <v>219</v>
      </c>
      <c r="Q49" s="48" t="s">
        <v>219</v>
      </c>
      <c r="R49" s="48"/>
      <c r="S49" s="48"/>
      <c r="T49" s="48"/>
      <c r="U49" s="48"/>
      <c r="V49" s="48"/>
    </row>
    <row r="50" spans="1:22" s="43" customFormat="1" ht="31.5" customHeight="1" x14ac:dyDescent="0.25">
      <c r="A50" s="33">
        <v>47</v>
      </c>
      <c r="B50" s="195" t="s">
        <v>164</v>
      </c>
      <c r="C50" s="28">
        <v>3</v>
      </c>
      <c r="D50" s="48"/>
      <c r="E50" s="48" t="s">
        <v>219</v>
      </c>
      <c r="F50" s="48"/>
      <c r="G50" s="48"/>
      <c r="H50" s="48"/>
      <c r="I50" s="48"/>
      <c r="J50" s="48"/>
      <c r="K50" s="48" t="s">
        <v>219</v>
      </c>
      <c r="L50" s="48" t="s">
        <v>219</v>
      </c>
      <c r="M50" s="48"/>
      <c r="N50" s="48" t="s">
        <v>219</v>
      </c>
      <c r="O50" s="48" t="s">
        <v>219</v>
      </c>
      <c r="P50" s="48" t="s">
        <v>219</v>
      </c>
      <c r="Q50" s="48" t="s">
        <v>219</v>
      </c>
      <c r="R50" s="48"/>
      <c r="S50" s="48"/>
      <c r="T50" s="48"/>
      <c r="U50" s="48"/>
      <c r="V50" s="48"/>
    </row>
    <row r="51" spans="1:22" s="43" customFormat="1" ht="31.5" customHeight="1" x14ac:dyDescent="0.25">
      <c r="A51" s="33">
        <v>48</v>
      </c>
      <c r="B51" s="195" t="s">
        <v>165</v>
      </c>
      <c r="C51" s="28">
        <v>3</v>
      </c>
      <c r="D51" s="48"/>
      <c r="E51" s="48" t="s">
        <v>219</v>
      </c>
      <c r="F51" s="48"/>
      <c r="G51" s="48"/>
      <c r="H51" s="48"/>
      <c r="I51" s="48"/>
      <c r="J51" s="48"/>
      <c r="K51" s="48" t="s">
        <v>219</v>
      </c>
      <c r="L51" s="48" t="s">
        <v>219</v>
      </c>
      <c r="M51" s="48"/>
      <c r="N51" s="48" t="s">
        <v>219</v>
      </c>
      <c r="O51" s="48" t="s">
        <v>219</v>
      </c>
      <c r="P51" s="48" t="s">
        <v>219</v>
      </c>
      <c r="Q51" s="48" t="s">
        <v>219</v>
      </c>
      <c r="R51" s="48"/>
      <c r="S51" s="48"/>
      <c r="T51" s="48"/>
      <c r="U51" s="48"/>
      <c r="V51" s="48"/>
    </row>
    <row r="52" spans="1:22" s="43" customFormat="1" ht="31.5" customHeight="1" x14ac:dyDescent="0.25">
      <c r="A52" s="33">
        <v>49</v>
      </c>
      <c r="B52" s="195" t="s">
        <v>217</v>
      </c>
      <c r="C52" s="28">
        <v>3</v>
      </c>
      <c r="D52" s="48"/>
      <c r="E52" s="48" t="s">
        <v>219</v>
      </c>
      <c r="F52" s="48"/>
      <c r="G52" s="48"/>
      <c r="H52" s="48"/>
      <c r="I52" s="48"/>
      <c r="J52" s="48"/>
      <c r="K52" s="48" t="s">
        <v>219</v>
      </c>
      <c r="L52" s="48" t="s">
        <v>219</v>
      </c>
      <c r="M52" s="48"/>
      <c r="N52" s="48" t="s">
        <v>219</v>
      </c>
      <c r="O52" s="48" t="s">
        <v>219</v>
      </c>
      <c r="P52" s="48"/>
      <c r="Q52" s="48" t="s">
        <v>219</v>
      </c>
      <c r="R52" s="48"/>
      <c r="S52" s="48"/>
      <c r="T52" s="48"/>
      <c r="U52" s="48"/>
      <c r="V52" s="48"/>
    </row>
    <row r="53" spans="1:22" s="43" customFormat="1" ht="31.5" customHeight="1" x14ac:dyDescent="0.25">
      <c r="A53" s="33">
        <v>50</v>
      </c>
      <c r="B53" s="195" t="s">
        <v>166</v>
      </c>
      <c r="C53" s="28">
        <v>2</v>
      </c>
      <c r="D53" s="48"/>
      <c r="E53" s="48" t="s">
        <v>219</v>
      </c>
      <c r="F53" s="48"/>
      <c r="G53" s="48"/>
      <c r="H53" s="48"/>
      <c r="I53" s="48"/>
      <c r="J53" s="48"/>
      <c r="K53" s="48" t="s">
        <v>219</v>
      </c>
      <c r="L53" s="48" t="s">
        <v>219</v>
      </c>
      <c r="M53" s="48"/>
      <c r="N53" s="48" t="s">
        <v>219</v>
      </c>
      <c r="O53" s="48" t="s">
        <v>219</v>
      </c>
      <c r="P53" s="48" t="s">
        <v>59</v>
      </c>
      <c r="Q53" s="48"/>
      <c r="R53" s="48"/>
      <c r="S53" s="48"/>
      <c r="T53" s="48"/>
      <c r="U53" s="48"/>
      <c r="V53" s="48"/>
    </row>
    <row r="54" spans="1:22" ht="31.5" customHeight="1" x14ac:dyDescent="0.25">
      <c r="A54" s="33">
        <v>51</v>
      </c>
      <c r="B54" s="496" t="s">
        <v>462</v>
      </c>
      <c r="C54" s="497">
        <v>2</v>
      </c>
      <c r="D54" s="223"/>
      <c r="E54" s="223"/>
      <c r="F54" s="223" t="s">
        <v>219</v>
      </c>
      <c r="G54" s="223"/>
      <c r="H54" s="223"/>
      <c r="I54" s="223"/>
      <c r="J54" s="223"/>
      <c r="K54" s="223" t="s">
        <v>219</v>
      </c>
      <c r="L54" s="223"/>
      <c r="M54" s="123"/>
      <c r="N54" s="224"/>
      <c r="O54" s="225" t="s">
        <v>219</v>
      </c>
      <c r="P54" s="223"/>
      <c r="Q54" s="223"/>
      <c r="R54" s="223" t="s">
        <v>219</v>
      </c>
      <c r="S54" s="223"/>
      <c r="T54" s="223"/>
      <c r="U54" s="223"/>
      <c r="V54" s="223"/>
    </row>
    <row r="55" spans="1:22" s="43" customFormat="1" ht="31.5" customHeight="1" x14ac:dyDescent="0.25">
      <c r="A55" s="33">
        <v>52</v>
      </c>
      <c r="B55" s="220" t="s">
        <v>464</v>
      </c>
      <c r="C55" s="221">
        <v>2</v>
      </c>
      <c r="D55" s="48"/>
      <c r="E55" s="48"/>
      <c r="F55" s="48"/>
      <c r="G55" s="48"/>
      <c r="H55" s="48"/>
      <c r="I55" s="48" t="s">
        <v>219</v>
      </c>
      <c r="J55" s="48"/>
      <c r="K55" s="48"/>
      <c r="L55" s="48" t="s">
        <v>219</v>
      </c>
      <c r="M55" s="48"/>
      <c r="N55" s="48"/>
      <c r="O55" s="48"/>
      <c r="P55" s="48"/>
      <c r="Q55" s="48"/>
      <c r="R55" s="48" t="s">
        <v>219</v>
      </c>
      <c r="S55" s="48"/>
      <c r="T55" s="48"/>
      <c r="U55" s="48"/>
      <c r="V55" s="48"/>
    </row>
    <row r="56" spans="1:22" s="43" customFormat="1" ht="31.5" customHeight="1" x14ac:dyDescent="0.25">
      <c r="A56" s="33">
        <v>53</v>
      </c>
      <c r="B56" s="473" t="s">
        <v>463</v>
      </c>
      <c r="C56" s="221">
        <v>2</v>
      </c>
      <c r="D56" s="48"/>
      <c r="E56" s="48"/>
      <c r="F56" s="48"/>
      <c r="G56" s="48"/>
      <c r="H56" s="48"/>
      <c r="I56" s="48" t="s">
        <v>219</v>
      </c>
      <c r="J56" s="48"/>
      <c r="K56" s="48" t="s">
        <v>219</v>
      </c>
      <c r="L56" s="48"/>
      <c r="M56" s="48"/>
      <c r="N56" s="48"/>
      <c r="O56" s="48" t="s">
        <v>219</v>
      </c>
      <c r="P56" s="48"/>
      <c r="Q56" s="48"/>
      <c r="R56" s="48"/>
      <c r="S56" s="48"/>
      <c r="T56" s="48"/>
      <c r="U56" s="48"/>
      <c r="V56" s="48"/>
    </row>
    <row r="57" spans="1:22" ht="31.5" customHeight="1" x14ac:dyDescent="0.25">
      <c r="A57" s="33">
        <v>54</v>
      </c>
      <c r="B57" s="220" t="s">
        <v>255</v>
      </c>
      <c r="C57" s="221">
        <v>2</v>
      </c>
      <c r="D57" s="48"/>
      <c r="E57" s="48"/>
      <c r="F57" s="48" t="s">
        <v>219</v>
      </c>
      <c r="G57" s="48"/>
      <c r="H57" s="48"/>
      <c r="I57" s="48"/>
      <c r="J57" s="48"/>
      <c r="K57" s="48" t="s">
        <v>219</v>
      </c>
      <c r="L57" s="48"/>
      <c r="M57" s="123"/>
      <c r="N57" s="224"/>
      <c r="O57" s="225" t="s">
        <v>219</v>
      </c>
      <c r="P57" s="48"/>
      <c r="Q57" s="48"/>
      <c r="R57" s="48" t="s">
        <v>219</v>
      </c>
      <c r="S57" s="48"/>
      <c r="T57" s="48"/>
      <c r="U57" s="48"/>
      <c r="V57" s="48"/>
    </row>
    <row r="58" spans="1:22" ht="31.5" customHeight="1" x14ac:dyDescent="0.25">
      <c r="A58" s="33">
        <v>55</v>
      </c>
      <c r="B58" s="220" t="s">
        <v>256</v>
      </c>
      <c r="C58" s="221">
        <v>2</v>
      </c>
      <c r="D58" s="48"/>
      <c r="E58" s="48"/>
      <c r="F58" s="48" t="s">
        <v>219</v>
      </c>
      <c r="G58" s="48"/>
      <c r="H58" s="48"/>
      <c r="I58" s="48"/>
      <c r="J58" s="48"/>
      <c r="K58" s="48" t="s">
        <v>219</v>
      </c>
      <c r="L58" s="48"/>
      <c r="M58" s="123"/>
      <c r="N58" s="224"/>
      <c r="O58" s="225" t="s">
        <v>219</v>
      </c>
      <c r="P58" s="48"/>
      <c r="Q58" s="48"/>
      <c r="R58" s="48" t="s">
        <v>219</v>
      </c>
      <c r="S58" s="48"/>
      <c r="T58" s="48"/>
      <c r="U58" s="48"/>
      <c r="V58" s="48"/>
    </row>
    <row r="59" spans="1:22" ht="31.5" customHeight="1" x14ac:dyDescent="0.25">
      <c r="A59" s="33">
        <v>56</v>
      </c>
      <c r="B59" s="220" t="s">
        <v>257</v>
      </c>
      <c r="C59" s="221">
        <v>2</v>
      </c>
      <c r="D59" s="48"/>
      <c r="E59" s="48"/>
      <c r="F59" s="48" t="s">
        <v>219</v>
      </c>
      <c r="G59" s="48"/>
      <c r="H59" s="48"/>
      <c r="I59" s="48"/>
      <c r="J59" s="48"/>
      <c r="K59" s="48" t="s">
        <v>219</v>
      </c>
      <c r="L59" s="48"/>
      <c r="M59" s="123"/>
      <c r="N59" s="224"/>
      <c r="O59" s="225" t="s">
        <v>219</v>
      </c>
      <c r="P59" s="48"/>
      <c r="Q59" s="48"/>
      <c r="R59" s="48" t="s">
        <v>219</v>
      </c>
      <c r="S59" s="48"/>
      <c r="T59" s="48"/>
      <c r="U59" s="48"/>
      <c r="V59" s="48"/>
    </row>
    <row r="60" spans="1:22" ht="31.5" customHeight="1" x14ac:dyDescent="0.25">
      <c r="A60" s="33">
        <v>57</v>
      </c>
      <c r="B60" s="220" t="s">
        <v>258</v>
      </c>
      <c r="C60" s="221">
        <v>2</v>
      </c>
      <c r="D60" s="48"/>
      <c r="E60" s="48"/>
      <c r="F60" s="48" t="s">
        <v>219</v>
      </c>
      <c r="G60" s="48"/>
      <c r="H60" s="48"/>
      <c r="I60" s="48"/>
      <c r="J60" s="48"/>
      <c r="K60" s="48" t="s">
        <v>219</v>
      </c>
      <c r="L60" s="48"/>
      <c r="M60" s="123"/>
      <c r="N60" s="224"/>
      <c r="O60" s="225" t="s">
        <v>219</v>
      </c>
      <c r="P60" s="48"/>
      <c r="Q60" s="48"/>
      <c r="R60" s="48" t="s">
        <v>219</v>
      </c>
      <c r="S60" s="48"/>
      <c r="T60" s="48"/>
      <c r="U60" s="48"/>
      <c r="V60" s="48"/>
    </row>
    <row r="61" spans="1:22" ht="31.5" customHeight="1" x14ac:dyDescent="0.25">
      <c r="A61" s="33">
        <v>58</v>
      </c>
      <c r="B61" s="220" t="s">
        <v>259</v>
      </c>
      <c r="C61" s="221">
        <v>2</v>
      </c>
      <c r="D61" s="48"/>
      <c r="E61" s="48"/>
      <c r="F61" s="48" t="s">
        <v>219</v>
      </c>
      <c r="G61" s="48"/>
      <c r="H61" s="48"/>
      <c r="I61" s="48"/>
      <c r="J61" s="48"/>
      <c r="K61" s="48" t="s">
        <v>219</v>
      </c>
      <c r="L61" s="48"/>
      <c r="M61" s="123"/>
      <c r="N61" s="224"/>
      <c r="O61" s="225" t="s">
        <v>219</v>
      </c>
      <c r="P61" s="48"/>
      <c r="Q61" s="48"/>
      <c r="R61" s="48" t="s">
        <v>219</v>
      </c>
      <c r="S61" s="48"/>
      <c r="T61" s="48"/>
      <c r="U61" s="48"/>
      <c r="V61" s="48"/>
    </row>
    <row r="62" spans="1:22" ht="31.5" customHeight="1" x14ac:dyDescent="0.25">
      <c r="A62" s="33">
        <v>59</v>
      </c>
      <c r="B62" s="222" t="s">
        <v>260</v>
      </c>
      <c r="C62" s="36">
        <v>2</v>
      </c>
      <c r="D62" s="223"/>
      <c r="E62" s="223"/>
      <c r="F62" s="223" t="s">
        <v>219</v>
      </c>
      <c r="G62" s="223"/>
      <c r="H62" s="223"/>
      <c r="I62" s="223"/>
      <c r="J62" s="223"/>
      <c r="K62" s="223" t="s">
        <v>219</v>
      </c>
      <c r="L62" s="223"/>
      <c r="M62" s="123"/>
      <c r="N62" s="224"/>
      <c r="O62" s="225" t="s">
        <v>219</v>
      </c>
      <c r="P62" s="223"/>
      <c r="Q62" s="223"/>
      <c r="R62" s="223" t="s">
        <v>219</v>
      </c>
      <c r="S62" s="223"/>
      <c r="T62" s="223"/>
      <c r="U62" s="223"/>
      <c r="V62" s="223"/>
    </row>
    <row r="63" spans="1:22" ht="31.5" customHeight="1" x14ac:dyDescent="0.25">
      <c r="A63" s="33">
        <v>60</v>
      </c>
      <c r="B63" s="222" t="s">
        <v>261</v>
      </c>
      <c r="C63" s="36">
        <v>2</v>
      </c>
      <c r="D63" s="223"/>
      <c r="E63" s="223"/>
      <c r="F63" s="223" t="s">
        <v>219</v>
      </c>
      <c r="G63" s="223"/>
      <c r="H63" s="223"/>
      <c r="I63" s="223"/>
      <c r="J63" s="223"/>
      <c r="K63" s="223" t="s">
        <v>219</v>
      </c>
      <c r="L63" s="223"/>
      <c r="M63" s="123"/>
      <c r="N63" s="224"/>
      <c r="O63" s="225" t="s">
        <v>219</v>
      </c>
      <c r="P63" s="223"/>
      <c r="Q63" s="223"/>
      <c r="R63" s="223" t="s">
        <v>219</v>
      </c>
      <c r="S63" s="223"/>
      <c r="T63" s="223"/>
      <c r="U63" s="223"/>
      <c r="V63" s="223"/>
    </row>
    <row r="64" spans="1:22" ht="31.5" customHeight="1" x14ac:dyDescent="0.25">
      <c r="A64" s="33">
        <v>61</v>
      </c>
      <c r="B64" s="222" t="s">
        <v>262</v>
      </c>
      <c r="C64" s="36">
        <v>2</v>
      </c>
      <c r="D64" s="223"/>
      <c r="E64" s="223"/>
      <c r="F64" s="223" t="s">
        <v>219</v>
      </c>
      <c r="G64" s="223"/>
      <c r="H64" s="223"/>
      <c r="I64" s="223"/>
      <c r="J64" s="223"/>
      <c r="K64" s="223" t="s">
        <v>219</v>
      </c>
      <c r="L64" s="223"/>
      <c r="M64" s="123"/>
      <c r="N64" s="224"/>
      <c r="O64" s="225" t="s">
        <v>219</v>
      </c>
      <c r="P64" s="223"/>
      <c r="Q64" s="223"/>
      <c r="R64" s="223" t="s">
        <v>219</v>
      </c>
      <c r="S64" s="223"/>
      <c r="T64" s="223"/>
      <c r="U64" s="223"/>
      <c r="V64" s="223"/>
    </row>
  </sheetData>
  <mergeCells count="1">
    <mergeCell ref="A1:D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42"/>
  <sheetViews>
    <sheetView tabSelected="1" topLeftCell="AC16" zoomScaleNormal="100" workbookViewId="0">
      <selection activeCell="AF23" sqref="AF23"/>
    </sheetView>
  </sheetViews>
  <sheetFormatPr defaultColWidth="10.28515625" defaultRowHeight="33" customHeight="1" x14ac:dyDescent="0.25"/>
  <cols>
    <col min="1" max="1" width="15.42578125" style="329" bestFit="1" customWidth="1"/>
    <col min="2" max="2" width="30.5703125" style="328" customWidth="1"/>
    <col min="3" max="6" width="7.28515625" style="329" customWidth="1"/>
    <col min="7" max="7" width="15.42578125" style="329" bestFit="1" customWidth="1"/>
    <col min="8" max="8" width="28.42578125" style="328" customWidth="1"/>
    <col min="9" max="9" width="6.7109375" style="329" customWidth="1"/>
    <col min="10" max="12" width="7.28515625" style="329" customWidth="1"/>
    <col min="13" max="13" width="14.7109375" style="328" customWidth="1"/>
    <col min="14" max="14" width="29.5703125" style="328" customWidth="1"/>
    <col min="15" max="15" width="12.42578125" style="329" customWidth="1"/>
    <col min="16" max="18" width="7.28515625" style="329" customWidth="1"/>
    <col min="19" max="19" width="13.85546875" style="329" customWidth="1"/>
    <col min="20" max="20" width="30.7109375" style="328" customWidth="1"/>
    <col min="21" max="21" width="7" style="329" customWidth="1"/>
    <col min="22" max="24" width="7.28515625" style="329" customWidth="1"/>
    <col min="25" max="25" width="15.42578125" style="328" bestFit="1" customWidth="1"/>
    <col min="26" max="26" width="32.42578125" style="328" customWidth="1"/>
    <col min="27" max="27" width="8" style="329" customWidth="1"/>
    <col min="28" max="30" width="7.28515625" style="329" customWidth="1"/>
    <col min="31" max="31" width="15.42578125" style="329" bestFit="1" customWidth="1"/>
    <col min="32" max="32" width="40.7109375" style="328" customWidth="1"/>
    <col min="33" max="33" width="6.85546875" style="329" customWidth="1"/>
    <col min="34" max="36" width="7.28515625" style="329" customWidth="1"/>
    <col min="37" max="37" width="15.42578125" style="329" bestFit="1" customWidth="1"/>
    <col min="38" max="38" width="30.28515625" style="328" customWidth="1"/>
    <col min="39" max="39" width="6.7109375" style="329" customWidth="1"/>
    <col min="40" max="42" width="7.28515625" style="329" customWidth="1"/>
    <col min="43" max="43" width="15.42578125" style="329" bestFit="1" customWidth="1"/>
    <col min="44" max="44" width="37.42578125" style="328" customWidth="1"/>
    <col min="45" max="45" width="10.28515625" style="329"/>
    <col min="46" max="48" width="7.28515625" style="329" customWidth="1"/>
    <col min="49" max="49" width="11.42578125" style="328" customWidth="1"/>
    <col min="50" max="50" width="7.42578125" style="328" customWidth="1"/>
    <col min="51" max="16384" width="10.28515625" style="328"/>
  </cols>
  <sheetData>
    <row r="1" spans="1:50" ht="33" customHeight="1" x14ac:dyDescent="0.25">
      <c r="B1" s="650" t="s">
        <v>60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row>
    <row r="3" spans="1:50" s="517" customFormat="1" ht="33" customHeight="1" x14ac:dyDescent="0.25">
      <c r="A3" s="655" t="s">
        <v>61</v>
      </c>
      <c r="B3" s="655"/>
      <c r="C3" s="515"/>
      <c r="D3" s="655" t="s">
        <v>330</v>
      </c>
      <c r="E3" s="655"/>
      <c r="F3" s="655"/>
      <c r="G3" s="669" t="s">
        <v>62</v>
      </c>
      <c r="H3" s="670"/>
      <c r="I3" s="513"/>
      <c r="J3" s="656" t="s">
        <v>330</v>
      </c>
      <c r="K3" s="657"/>
      <c r="L3" s="658"/>
      <c r="M3" s="656" t="s">
        <v>63</v>
      </c>
      <c r="N3" s="658"/>
      <c r="O3" s="513"/>
      <c r="P3" s="656" t="s">
        <v>330</v>
      </c>
      <c r="Q3" s="657"/>
      <c r="R3" s="658"/>
      <c r="S3" s="519"/>
      <c r="T3" s="513" t="s">
        <v>64</v>
      </c>
      <c r="U3" s="513"/>
      <c r="V3" s="656" t="s">
        <v>330</v>
      </c>
      <c r="W3" s="657"/>
      <c r="X3" s="658"/>
      <c r="Y3" s="656" t="s">
        <v>65</v>
      </c>
      <c r="Z3" s="658"/>
      <c r="AA3" s="513"/>
      <c r="AB3" s="656" t="s">
        <v>330</v>
      </c>
      <c r="AC3" s="657"/>
      <c r="AD3" s="658"/>
      <c r="AE3" s="656" t="s">
        <v>66</v>
      </c>
      <c r="AF3" s="658"/>
      <c r="AG3" s="513"/>
      <c r="AH3" s="656" t="s">
        <v>330</v>
      </c>
      <c r="AI3" s="657"/>
      <c r="AJ3" s="658"/>
      <c r="AK3" s="656" t="s">
        <v>67</v>
      </c>
      <c r="AL3" s="658"/>
      <c r="AM3" s="475"/>
      <c r="AN3" s="645" t="s">
        <v>330</v>
      </c>
      <c r="AO3" s="646"/>
      <c r="AP3" s="647"/>
      <c r="AQ3" s="645" t="s">
        <v>68</v>
      </c>
      <c r="AR3" s="647"/>
      <c r="AS3" s="475"/>
      <c r="AT3" s="645" t="s">
        <v>330</v>
      </c>
      <c r="AU3" s="646"/>
      <c r="AV3" s="647"/>
      <c r="AW3" s="651" t="s">
        <v>85</v>
      </c>
      <c r="AX3" s="652"/>
    </row>
    <row r="4" spans="1:50" s="499" customFormat="1" ht="16.5" customHeight="1" x14ac:dyDescent="0.25">
      <c r="A4" s="659" t="s">
        <v>468</v>
      </c>
      <c r="B4" s="659">
        <f>C15</f>
        <v>20</v>
      </c>
      <c r="C4" s="659" t="s">
        <v>1</v>
      </c>
      <c r="D4" s="659" t="s">
        <v>331</v>
      </c>
      <c r="E4" s="659" t="s">
        <v>332</v>
      </c>
      <c r="F4" s="659"/>
      <c r="G4" s="664" t="s">
        <v>468</v>
      </c>
      <c r="H4" s="516">
        <f>I15</f>
        <v>20</v>
      </c>
      <c r="I4" s="514" t="s">
        <v>1</v>
      </c>
      <c r="J4" s="660" t="s">
        <v>331</v>
      </c>
      <c r="K4" s="661" t="s">
        <v>332</v>
      </c>
      <c r="L4" s="662"/>
      <c r="M4" s="664" t="s">
        <v>468</v>
      </c>
      <c r="N4" s="514">
        <f>O15</f>
        <v>20</v>
      </c>
      <c r="O4" s="514" t="s">
        <v>1</v>
      </c>
      <c r="P4" s="660" t="s">
        <v>331</v>
      </c>
      <c r="Q4" s="661" t="s">
        <v>332</v>
      </c>
      <c r="R4" s="662"/>
      <c r="S4" s="664" t="s">
        <v>468</v>
      </c>
      <c r="T4" s="514">
        <f>U15</f>
        <v>20</v>
      </c>
      <c r="U4" s="514" t="s">
        <v>1</v>
      </c>
      <c r="V4" s="660" t="s">
        <v>331</v>
      </c>
      <c r="W4" s="661" t="s">
        <v>332</v>
      </c>
      <c r="X4" s="662"/>
      <c r="Y4" s="664" t="s">
        <v>468</v>
      </c>
      <c r="Z4" s="514">
        <f>AA15</f>
        <v>20</v>
      </c>
      <c r="AA4" s="514" t="s">
        <v>1</v>
      </c>
      <c r="AB4" s="660" t="s">
        <v>331</v>
      </c>
      <c r="AC4" s="661" t="s">
        <v>332</v>
      </c>
      <c r="AD4" s="662"/>
      <c r="AE4" s="664" t="s">
        <v>468</v>
      </c>
      <c r="AF4" s="514">
        <f>AG15</f>
        <v>20</v>
      </c>
      <c r="AG4" s="514" t="s">
        <v>1</v>
      </c>
      <c r="AH4" s="660" t="s">
        <v>331</v>
      </c>
      <c r="AI4" s="661" t="s">
        <v>332</v>
      </c>
      <c r="AJ4" s="662"/>
      <c r="AK4" s="664" t="s">
        <v>468</v>
      </c>
      <c r="AL4" s="514">
        <f>AM15</f>
        <v>18</v>
      </c>
      <c r="AM4" s="501" t="s">
        <v>1</v>
      </c>
      <c r="AN4" s="648" t="s">
        <v>331</v>
      </c>
      <c r="AO4" s="643" t="s">
        <v>332</v>
      </c>
      <c r="AP4" s="644"/>
      <c r="AQ4" s="664" t="s">
        <v>468</v>
      </c>
      <c r="AR4" s="501">
        <f>AS15</f>
        <v>8</v>
      </c>
      <c r="AS4" s="501" t="s">
        <v>1</v>
      </c>
      <c r="AT4" s="648" t="s">
        <v>331</v>
      </c>
      <c r="AU4" s="643" t="s">
        <v>332</v>
      </c>
      <c r="AV4" s="644"/>
      <c r="AW4" s="348"/>
      <c r="AX4" s="349"/>
    </row>
    <row r="5" spans="1:50" s="499" customFormat="1" ht="21" customHeight="1" x14ac:dyDescent="0.25">
      <c r="A5" s="674"/>
      <c r="B5" s="674"/>
      <c r="C5" s="674"/>
      <c r="D5" s="674"/>
      <c r="E5" s="516" t="s">
        <v>333</v>
      </c>
      <c r="F5" s="516" t="s">
        <v>334</v>
      </c>
      <c r="G5" s="664"/>
      <c r="H5" s="516"/>
      <c r="I5" s="514"/>
      <c r="J5" s="675"/>
      <c r="K5" s="514" t="s">
        <v>333</v>
      </c>
      <c r="L5" s="514" t="s">
        <v>334</v>
      </c>
      <c r="M5" s="664"/>
      <c r="N5" s="514"/>
      <c r="O5" s="514"/>
      <c r="P5" s="675"/>
      <c r="Q5" s="514" t="s">
        <v>333</v>
      </c>
      <c r="R5" s="514" t="s">
        <v>334</v>
      </c>
      <c r="S5" s="664"/>
      <c r="T5" s="514"/>
      <c r="U5" s="514"/>
      <c r="V5" s="675"/>
      <c r="W5" s="514" t="s">
        <v>333</v>
      </c>
      <c r="X5" s="514" t="s">
        <v>334</v>
      </c>
      <c r="Y5" s="664"/>
      <c r="Z5" s="514"/>
      <c r="AA5" s="514"/>
      <c r="AB5" s="675"/>
      <c r="AC5" s="514" t="s">
        <v>333</v>
      </c>
      <c r="AD5" s="514" t="s">
        <v>334</v>
      </c>
      <c r="AE5" s="664"/>
      <c r="AF5" s="514"/>
      <c r="AG5" s="514"/>
      <c r="AH5" s="675"/>
      <c r="AI5" s="514" t="s">
        <v>333</v>
      </c>
      <c r="AJ5" s="514" t="s">
        <v>334</v>
      </c>
      <c r="AK5" s="664"/>
      <c r="AL5" s="514"/>
      <c r="AM5" s="501"/>
      <c r="AN5" s="676"/>
      <c r="AO5" s="501" t="s">
        <v>333</v>
      </c>
      <c r="AP5" s="501" t="s">
        <v>334</v>
      </c>
      <c r="AQ5" s="664"/>
      <c r="AR5" s="501"/>
      <c r="AS5" s="501"/>
      <c r="AT5" s="676"/>
      <c r="AU5" s="501" t="s">
        <v>333</v>
      </c>
      <c r="AV5" s="501" t="s">
        <v>334</v>
      </c>
      <c r="AW5" s="385"/>
      <c r="AX5" s="386"/>
    </row>
    <row r="6" spans="1:50" s="502" customFormat="1" ht="33" customHeight="1" x14ac:dyDescent="0.25">
      <c r="A6" s="336" t="s">
        <v>469</v>
      </c>
      <c r="B6" s="350" t="s">
        <v>328</v>
      </c>
      <c r="C6" s="351">
        <v>2</v>
      </c>
      <c r="D6" s="351">
        <v>2</v>
      </c>
      <c r="E6" s="351">
        <v>0</v>
      </c>
      <c r="F6" s="351">
        <v>0</v>
      </c>
      <c r="G6" s="336" t="s">
        <v>478</v>
      </c>
      <c r="H6" s="350" t="s">
        <v>265</v>
      </c>
      <c r="I6" s="351">
        <v>2</v>
      </c>
      <c r="J6" s="351">
        <v>2</v>
      </c>
      <c r="K6" s="351">
        <v>0</v>
      </c>
      <c r="L6" s="351">
        <v>0</v>
      </c>
      <c r="M6" s="337" t="s">
        <v>486</v>
      </c>
      <c r="N6" s="352" t="s">
        <v>266</v>
      </c>
      <c r="O6" s="353">
        <v>2</v>
      </c>
      <c r="P6" s="353">
        <v>2</v>
      </c>
      <c r="Q6" s="353">
        <v>0</v>
      </c>
      <c r="R6" s="353">
        <v>0</v>
      </c>
      <c r="S6" s="336" t="s">
        <v>493</v>
      </c>
      <c r="T6" s="350" t="s">
        <v>267</v>
      </c>
      <c r="U6" s="351">
        <v>2</v>
      </c>
      <c r="V6" s="351">
        <v>2</v>
      </c>
      <c r="W6" s="351">
        <v>0</v>
      </c>
      <c r="X6" s="351">
        <v>0</v>
      </c>
      <c r="Y6" s="677" t="s">
        <v>501</v>
      </c>
      <c r="Z6" s="366" t="s">
        <v>530</v>
      </c>
      <c r="AA6" s="416">
        <v>3</v>
      </c>
      <c r="AB6" s="417">
        <v>2</v>
      </c>
      <c r="AC6" s="417">
        <v>1</v>
      </c>
      <c r="AD6" s="417">
        <v>0</v>
      </c>
      <c r="AE6" s="336" t="s">
        <v>508</v>
      </c>
      <c r="AF6" s="354" t="s">
        <v>184</v>
      </c>
      <c r="AG6" s="351">
        <v>2</v>
      </c>
      <c r="AH6" s="351">
        <v>2</v>
      </c>
      <c r="AI6" s="351">
        <v>0</v>
      </c>
      <c r="AJ6" s="351">
        <v>0</v>
      </c>
      <c r="AK6" s="683" t="s">
        <v>518</v>
      </c>
      <c r="AL6" s="422" t="s">
        <v>207</v>
      </c>
      <c r="AM6" s="420">
        <v>3</v>
      </c>
      <c r="AN6" s="421">
        <v>2</v>
      </c>
      <c r="AO6" s="421">
        <v>1</v>
      </c>
      <c r="AP6" s="421">
        <v>0</v>
      </c>
      <c r="AQ6" s="324"/>
      <c r="AR6" s="467" t="s">
        <v>537</v>
      </c>
      <c r="AS6" s="466">
        <v>2</v>
      </c>
      <c r="AT6" s="466">
        <v>1</v>
      </c>
      <c r="AU6" s="466">
        <v>1</v>
      </c>
      <c r="AV6" s="466">
        <v>0</v>
      </c>
      <c r="AW6" s="367"/>
      <c r="AX6" s="367"/>
    </row>
    <row r="7" spans="1:50" s="502" customFormat="1" ht="33" customHeight="1" x14ac:dyDescent="0.25">
      <c r="A7" s="337" t="s">
        <v>470</v>
      </c>
      <c r="B7" s="352" t="s">
        <v>455</v>
      </c>
      <c r="C7" s="353">
        <v>2</v>
      </c>
      <c r="D7" s="353">
        <v>2</v>
      </c>
      <c r="E7" s="353">
        <v>0</v>
      </c>
      <c r="F7" s="353">
        <v>0</v>
      </c>
      <c r="G7" s="678" t="s">
        <v>479</v>
      </c>
      <c r="H7" s="358" t="s">
        <v>166</v>
      </c>
      <c r="I7" s="359">
        <v>2</v>
      </c>
      <c r="J7" s="359">
        <v>2</v>
      </c>
      <c r="K7" s="359">
        <v>0</v>
      </c>
      <c r="L7" s="359">
        <v>0</v>
      </c>
      <c r="M7" s="678" t="s">
        <v>487</v>
      </c>
      <c r="N7" s="358" t="s">
        <v>196</v>
      </c>
      <c r="O7" s="359">
        <v>3</v>
      </c>
      <c r="P7" s="359">
        <v>2</v>
      </c>
      <c r="Q7" s="359">
        <v>1</v>
      </c>
      <c r="R7" s="359">
        <v>0</v>
      </c>
      <c r="S7" s="337" t="s">
        <v>494</v>
      </c>
      <c r="T7" s="352" t="s">
        <v>532</v>
      </c>
      <c r="U7" s="353">
        <v>2</v>
      </c>
      <c r="V7" s="353">
        <v>2</v>
      </c>
      <c r="W7" s="353">
        <v>0</v>
      </c>
      <c r="X7" s="353">
        <v>0</v>
      </c>
      <c r="Y7" s="677" t="s">
        <v>502</v>
      </c>
      <c r="Z7" s="366" t="s">
        <v>202</v>
      </c>
      <c r="AA7" s="416">
        <v>2</v>
      </c>
      <c r="AB7" s="417">
        <v>2</v>
      </c>
      <c r="AC7" s="417">
        <v>0</v>
      </c>
      <c r="AD7" s="417">
        <v>0</v>
      </c>
      <c r="AE7" s="683" t="s">
        <v>509</v>
      </c>
      <c r="AF7" s="422" t="s">
        <v>205</v>
      </c>
      <c r="AG7" s="420">
        <v>3</v>
      </c>
      <c r="AH7" s="421">
        <v>2</v>
      </c>
      <c r="AI7" s="421">
        <v>1</v>
      </c>
      <c r="AJ7" s="421">
        <v>0</v>
      </c>
      <c r="AK7" s="337" t="s">
        <v>519</v>
      </c>
      <c r="AL7" s="360" t="s">
        <v>208</v>
      </c>
      <c r="AM7" s="361">
        <v>3</v>
      </c>
      <c r="AN7" s="353">
        <v>2</v>
      </c>
      <c r="AO7" s="353">
        <v>1</v>
      </c>
      <c r="AP7" s="353">
        <v>0</v>
      </c>
      <c r="AQ7" s="684" t="s">
        <v>529</v>
      </c>
      <c r="AR7" s="424" t="s">
        <v>3</v>
      </c>
      <c r="AS7" s="415">
        <v>6</v>
      </c>
      <c r="AT7" s="415">
        <v>0</v>
      </c>
      <c r="AU7" s="415">
        <v>3</v>
      </c>
      <c r="AV7" s="415">
        <v>3</v>
      </c>
      <c r="AW7" s="367"/>
      <c r="AX7" s="367"/>
    </row>
    <row r="8" spans="1:50" s="502" customFormat="1" ht="33" customHeight="1" x14ac:dyDescent="0.25">
      <c r="A8" s="337" t="s">
        <v>471</v>
      </c>
      <c r="B8" s="352" t="s">
        <v>273</v>
      </c>
      <c r="C8" s="353">
        <v>2</v>
      </c>
      <c r="D8" s="353">
        <v>2</v>
      </c>
      <c r="E8" s="353">
        <v>0</v>
      </c>
      <c r="F8" s="353">
        <v>0</v>
      </c>
      <c r="G8" s="678" t="s">
        <v>480</v>
      </c>
      <c r="H8" s="358" t="s">
        <v>176</v>
      </c>
      <c r="I8" s="359">
        <v>3</v>
      </c>
      <c r="J8" s="359">
        <v>2</v>
      </c>
      <c r="K8" s="359">
        <v>1</v>
      </c>
      <c r="L8" s="359">
        <v>0</v>
      </c>
      <c r="M8" s="678" t="s">
        <v>488</v>
      </c>
      <c r="N8" s="358" t="s">
        <v>197</v>
      </c>
      <c r="O8" s="359">
        <v>3</v>
      </c>
      <c r="P8" s="359">
        <v>2</v>
      </c>
      <c r="Q8" s="359">
        <v>1</v>
      </c>
      <c r="R8" s="359">
        <v>0</v>
      </c>
      <c r="S8" s="680" t="s">
        <v>495</v>
      </c>
      <c r="T8" s="362" t="s">
        <v>159</v>
      </c>
      <c r="U8" s="417">
        <v>3</v>
      </c>
      <c r="V8" s="417">
        <v>2</v>
      </c>
      <c r="W8" s="417">
        <v>1</v>
      </c>
      <c r="X8" s="417">
        <v>0</v>
      </c>
      <c r="Y8" s="677" t="s">
        <v>503</v>
      </c>
      <c r="Z8" s="362" t="s">
        <v>203</v>
      </c>
      <c r="AA8" s="417">
        <v>3</v>
      </c>
      <c r="AB8" s="417">
        <v>2</v>
      </c>
      <c r="AC8" s="417">
        <v>1</v>
      </c>
      <c r="AD8" s="417">
        <v>0</v>
      </c>
      <c r="AE8" s="683" t="s">
        <v>510</v>
      </c>
      <c r="AF8" s="422" t="s">
        <v>217</v>
      </c>
      <c r="AG8" s="420">
        <v>3</v>
      </c>
      <c r="AH8" s="421">
        <v>2</v>
      </c>
      <c r="AI8" s="421">
        <v>1</v>
      </c>
      <c r="AJ8" s="421">
        <v>0</v>
      </c>
      <c r="AK8" s="324" t="s">
        <v>520</v>
      </c>
      <c r="AL8" s="425" t="s">
        <v>163</v>
      </c>
      <c r="AM8" s="427">
        <v>3</v>
      </c>
      <c r="AN8" s="429">
        <v>2</v>
      </c>
      <c r="AO8" s="429">
        <v>1</v>
      </c>
      <c r="AP8" s="429">
        <v>0</v>
      </c>
      <c r="AQ8" s="324"/>
      <c r="AR8" s="367"/>
      <c r="AS8" s="367"/>
      <c r="AT8" s="387"/>
      <c r="AU8" s="387"/>
      <c r="AV8" s="387"/>
      <c r="AW8" s="367"/>
      <c r="AX8" s="367"/>
    </row>
    <row r="9" spans="1:50" s="502" customFormat="1" ht="33" customHeight="1" x14ac:dyDescent="0.25">
      <c r="A9" s="678" t="s">
        <v>472</v>
      </c>
      <c r="B9" s="358" t="s">
        <v>214</v>
      </c>
      <c r="C9" s="359">
        <v>2</v>
      </c>
      <c r="D9" s="359">
        <v>2</v>
      </c>
      <c r="E9" s="359">
        <v>0</v>
      </c>
      <c r="F9" s="359">
        <v>0</v>
      </c>
      <c r="G9" s="678" t="s">
        <v>481</v>
      </c>
      <c r="H9" s="358" t="s">
        <v>447</v>
      </c>
      <c r="I9" s="359">
        <v>2</v>
      </c>
      <c r="J9" s="359">
        <v>2</v>
      </c>
      <c r="K9" s="359">
        <v>0</v>
      </c>
      <c r="L9" s="359">
        <v>0</v>
      </c>
      <c r="M9" s="678" t="s">
        <v>489</v>
      </c>
      <c r="N9" s="358" t="s">
        <v>198</v>
      </c>
      <c r="O9" s="359">
        <v>3</v>
      </c>
      <c r="P9" s="359">
        <v>2</v>
      </c>
      <c r="Q9" s="359">
        <v>1</v>
      </c>
      <c r="R9" s="359">
        <v>0</v>
      </c>
      <c r="S9" s="680" t="s">
        <v>496</v>
      </c>
      <c r="T9" s="362" t="s">
        <v>245</v>
      </c>
      <c r="U9" s="417">
        <v>2</v>
      </c>
      <c r="V9" s="417">
        <v>2</v>
      </c>
      <c r="W9" s="417">
        <v>0</v>
      </c>
      <c r="X9" s="417">
        <v>0</v>
      </c>
      <c r="Y9" s="677" t="s">
        <v>504</v>
      </c>
      <c r="Z9" s="418" t="s">
        <v>446</v>
      </c>
      <c r="AA9" s="417">
        <v>3</v>
      </c>
      <c r="AB9" s="417">
        <v>2</v>
      </c>
      <c r="AC9" s="417">
        <v>1</v>
      </c>
      <c r="AD9" s="417">
        <v>0</v>
      </c>
      <c r="AE9" s="680" t="s">
        <v>511</v>
      </c>
      <c r="AF9" s="459" t="s">
        <v>242</v>
      </c>
      <c r="AG9" s="460">
        <v>2</v>
      </c>
      <c r="AH9" s="416">
        <v>2</v>
      </c>
      <c r="AI9" s="416">
        <v>0</v>
      </c>
      <c r="AJ9" s="416">
        <v>0</v>
      </c>
      <c r="AK9" s="680" t="s">
        <v>521</v>
      </c>
      <c r="AL9" s="459" t="s">
        <v>237</v>
      </c>
      <c r="AM9" s="460">
        <v>2</v>
      </c>
      <c r="AN9" s="417">
        <v>2</v>
      </c>
      <c r="AO9" s="417">
        <v>0</v>
      </c>
      <c r="AP9" s="417">
        <v>0</v>
      </c>
      <c r="AQ9" s="324"/>
      <c r="AR9" s="363"/>
      <c r="AS9" s="324"/>
      <c r="AT9" s="387"/>
      <c r="AU9" s="387"/>
      <c r="AV9" s="387"/>
      <c r="AW9" s="367"/>
      <c r="AX9" s="367"/>
    </row>
    <row r="10" spans="1:50" s="502" customFormat="1" ht="33" customHeight="1" x14ac:dyDescent="0.25">
      <c r="A10" s="678" t="s">
        <v>473</v>
      </c>
      <c r="B10" s="364" t="s">
        <v>174</v>
      </c>
      <c r="C10" s="365">
        <v>2</v>
      </c>
      <c r="D10" s="365">
        <v>2</v>
      </c>
      <c r="E10" s="365">
        <v>0</v>
      </c>
      <c r="F10" s="365">
        <v>0</v>
      </c>
      <c r="G10" s="678" t="s">
        <v>482</v>
      </c>
      <c r="H10" s="364" t="s">
        <v>192</v>
      </c>
      <c r="I10" s="365">
        <v>3</v>
      </c>
      <c r="J10" s="365">
        <v>2</v>
      </c>
      <c r="K10" s="365">
        <v>1</v>
      </c>
      <c r="L10" s="365">
        <v>0</v>
      </c>
      <c r="M10" s="678" t="s">
        <v>490</v>
      </c>
      <c r="N10" s="358" t="s">
        <v>199</v>
      </c>
      <c r="O10" s="359">
        <v>3</v>
      </c>
      <c r="P10" s="365">
        <v>2</v>
      </c>
      <c r="Q10" s="365">
        <v>1</v>
      </c>
      <c r="R10" s="365">
        <v>0</v>
      </c>
      <c r="S10" s="680" t="s">
        <v>497</v>
      </c>
      <c r="T10" s="362" t="s">
        <v>200</v>
      </c>
      <c r="U10" s="417">
        <v>3</v>
      </c>
      <c r="V10" s="416">
        <v>2</v>
      </c>
      <c r="W10" s="416">
        <v>1</v>
      </c>
      <c r="X10" s="416">
        <v>0</v>
      </c>
      <c r="Y10" s="677" t="s">
        <v>505</v>
      </c>
      <c r="Z10" s="362" t="s">
        <v>167</v>
      </c>
      <c r="AA10" s="417">
        <v>3</v>
      </c>
      <c r="AB10" s="416">
        <v>2</v>
      </c>
      <c r="AC10" s="416">
        <v>1</v>
      </c>
      <c r="AD10" s="416">
        <v>0</v>
      </c>
      <c r="AE10" s="324" t="s">
        <v>512</v>
      </c>
      <c r="AF10" s="425" t="s">
        <v>206</v>
      </c>
      <c r="AG10" s="427">
        <v>3</v>
      </c>
      <c r="AH10" s="428">
        <v>2</v>
      </c>
      <c r="AI10" s="428">
        <v>1</v>
      </c>
      <c r="AJ10" s="428">
        <v>0</v>
      </c>
      <c r="AK10" s="683" t="s">
        <v>522</v>
      </c>
      <c r="AL10" s="422" t="s">
        <v>160</v>
      </c>
      <c r="AM10" s="420">
        <v>3</v>
      </c>
      <c r="AN10" s="421">
        <v>2</v>
      </c>
      <c r="AO10" s="421">
        <v>1</v>
      </c>
      <c r="AP10" s="421">
        <v>0</v>
      </c>
      <c r="AQ10" s="324"/>
      <c r="AR10" s="363"/>
      <c r="AS10" s="324"/>
      <c r="AT10" s="373"/>
      <c r="AU10" s="373"/>
      <c r="AV10" s="373"/>
      <c r="AW10" s="367"/>
      <c r="AX10" s="367"/>
    </row>
    <row r="11" spans="1:50" s="502" customFormat="1" ht="33" customHeight="1" x14ac:dyDescent="0.25">
      <c r="A11" s="678" t="s">
        <v>474</v>
      </c>
      <c r="B11" s="364" t="s">
        <v>179</v>
      </c>
      <c r="C11" s="365">
        <v>3</v>
      </c>
      <c r="D11" s="365">
        <v>2</v>
      </c>
      <c r="E11" s="365">
        <v>1</v>
      </c>
      <c r="F11" s="365">
        <v>0</v>
      </c>
      <c r="G11" s="678" t="s">
        <v>483</v>
      </c>
      <c r="H11" s="358" t="s">
        <v>193</v>
      </c>
      <c r="I11" s="359">
        <v>3</v>
      </c>
      <c r="J11" s="365">
        <v>2</v>
      </c>
      <c r="K11" s="365">
        <v>1</v>
      </c>
      <c r="L11" s="365">
        <v>0</v>
      </c>
      <c r="M11" s="678" t="s">
        <v>491</v>
      </c>
      <c r="N11" s="358" t="s">
        <v>450</v>
      </c>
      <c r="O11" s="359">
        <v>3</v>
      </c>
      <c r="P11" s="359">
        <v>2</v>
      </c>
      <c r="Q11" s="359">
        <v>1</v>
      </c>
      <c r="R11" s="359">
        <v>0</v>
      </c>
      <c r="S11" s="680" t="s">
        <v>498</v>
      </c>
      <c r="T11" s="362" t="s">
        <v>246</v>
      </c>
      <c r="U11" s="417">
        <v>3</v>
      </c>
      <c r="V11" s="416">
        <v>2</v>
      </c>
      <c r="W11" s="416">
        <v>1</v>
      </c>
      <c r="X11" s="416">
        <v>0</v>
      </c>
      <c r="Y11" s="367" t="s">
        <v>506</v>
      </c>
      <c r="Z11" s="425" t="s">
        <v>164</v>
      </c>
      <c r="AA11" s="427">
        <v>3</v>
      </c>
      <c r="AB11" s="428">
        <v>2</v>
      </c>
      <c r="AC11" s="428">
        <v>1</v>
      </c>
      <c r="AD11" s="428">
        <v>0</v>
      </c>
      <c r="AE11" s="324"/>
      <c r="AF11" s="464" t="s">
        <v>533</v>
      </c>
      <c r="AG11" s="465">
        <v>2</v>
      </c>
      <c r="AH11" s="465">
        <v>1</v>
      </c>
      <c r="AI11" s="465">
        <v>1</v>
      </c>
      <c r="AJ11" s="465">
        <v>0</v>
      </c>
      <c r="AK11" s="324"/>
      <c r="AL11" s="464" t="s">
        <v>535</v>
      </c>
      <c r="AM11" s="465">
        <v>2</v>
      </c>
      <c r="AN11" s="466">
        <v>1</v>
      </c>
      <c r="AO11" s="466">
        <v>1</v>
      </c>
      <c r="AP11" s="466">
        <v>0</v>
      </c>
      <c r="AQ11" s="324"/>
      <c r="AR11" s="367"/>
      <c r="AS11" s="324"/>
      <c r="AT11" s="373"/>
      <c r="AU11" s="373"/>
      <c r="AV11" s="373"/>
      <c r="AW11" s="367"/>
      <c r="AX11" s="367"/>
    </row>
    <row r="12" spans="1:50" s="502" customFormat="1" ht="33" customHeight="1" x14ac:dyDescent="0.25">
      <c r="A12" s="678" t="s">
        <v>475</v>
      </c>
      <c r="B12" s="358" t="s">
        <v>189</v>
      </c>
      <c r="C12" s="359">
        <v>2</v>
      </c>
      <c r="D12" s="359">
        <v>2</v>
      </c>
      <c r="E12" s="359">
        <v>0</v>
      </c>
      <c r="F12" s="359">
        <v>0</v>
      </c>
      <c r="G12" s="678" t="s">
        <v>484</v>
      </c>
      <c r="H12" s="358" t="s">
        <v>158</v>
      </c>
      <c r="I12" s="359">
        <v>2</v>
      </c>
      <c r="J12" s="359">
        <v>2</v>
      </c>
      <c r="K12" s="359">
        <v>0</v>
      </c>
      <c r="L12" s="359">
        <v>0</v>
      </c>
      <c r="M12" s="680" t="s">
        <v>492</v>
      </c>
      <c r="N12" s="366" t="s">
        <v>204</v>
      </c>
      <c r="O12" s="416">
        <v>3</v>
      </c>
      <c r="P12" s="416">
        <v>2</v>
      </c>
      <c r="Q12" s="416">
        <v>1</v>
      </c>
      <c r="R12" s="416">
        <v>0</v>
      </c>
      <c r="S12" s="680" t="s">
        <v>499</v>
      </c>
      <c r="T12" s="366" t="s">
        <v>154</v>
      </c>
      <c r="U12" s="416">
        <v>3</v>
      </c>
      <c r="V12" s="417">
        <v>2</v>
      </c>
      <c r="W12" s="417">
        <v>1</v>
      </c>
      <c r="X12" s="417">
        <v>0</v>
      </c>
      <c r="Y12" s="679" t="s">
        <v>507</v>
      </c>
      <c r="Z12" s="414" t="s">
        <v>329</v>
      </c>
      <c r="AA12" s="419">
        <v>3</v>
      </c>
      <c r="AB12" s="415">
        <v>0</v>
      </c>
      <c r="AC12" s="415">
        <v>0</v>
      </c>
      <c r="AD12" s="415">
        <v>3</v>
      </c>
      <c r="AE12" s="324"/>
      <c r="AF12" s="464" t="s">
        <v>534</v>
      </c>
      <c r="AG12" s="465">
        <v>2</v>
      </c>
      <c r="AH12" s="465">
        <v>1</v>
      </c>
      <c r="AI12" s="465">
        <v>1</v>
      </c>
      <c r="AJ12" s="465">
        <v>0</v>
      </c>
      <c r="AK12" s="324"/>
      <c r="AL12" s="464" t="s">
        <v>536</v>
      </c>
      <c r="AM12" s="465">
        <v>2</v>
      </c>
      <c r="AN12" s="466">
        <v>1</v>
      </c>
      <c r="AO12" s="466">
        <v>1</v>
      </c>
      <c r="AP12" s="466">
        <v>0</v>
      </c>
      <c r="AQ12" s="324"/>
      <c r="AR12" s="367"/>
      <c r="AS12" s="324"/>
      <c r="AT12" s="387"/>
      <c r="AU12" s="387"/>
      <c r="AV12" s="387"/>
      <c r="AW12" s="367"/>
      <c r="AX12" s="367"/>
    </row>
    <row r="13" spans="1:50" s="502" customFormat="1" ht="33" customHeight="1" x14ac:dyDescent="0.25">
      <c r="A13" s="678" t="s">
        <v>476</v>
      </c>
      <c r="B13" s="358" t="s">
        <v>190</v>
      </c>
      <c r="C13" s="359">
        <v>3</v>
      </c>
      <c r="D13" s="359">
        <v>2</v>
      </c>
      <c r="E13" s="359">
        <v>1</v>
      </c>
      <c r="F13" s="359">
        <v>0</v>
      </c>
      <c r="G13" s="678" t="s">
        <v>485</v>
      </c>
      <c r="H13" s="364" t="s">
        <v>194</v>
      </c>
      <c r="I13" s="365">
        <v>3</v>
      </c>
      <c r="J13" s="359">
        <v>2</v>
      </c>
      <c r="K13" s="359">
        <v>1</v>
      </c>
      <c r="L13" s="359">
        <v>0</v>
      </c>
      <c r="M13" s="367"/>
      <c r="N13" s="367"/>
      <c r="O13" s="367"/>
      <c r="P13" s="367"/>
      <c r="Q13" s="367"/>
      <c r="R13" s="367"/>
      <c r="S13" s="682" t="s">
        <v>500</v>
      </c>
      <c r="T13" s="518" t="s">
        <v>173</v>
      </c>
      <c r="U13" s="478">
        <v>2</v>
      </c>
      <c r="V13" s="478">
        <v>1</v>
      </c>
      <c r="W13" s="478">
        <v>1</v>
      </c>
      <c r="X13" s="478">
        <v>0</v>
      </c>
      <c r="Y13" s="367"/>
      <c r="Z13" s="370"/>
      <c r="AA13" s="371"/>
      <c r="AB13" s="387"/>
      <c r="AC13" s="387"/>
      <c r="AD13" s="387"/>
      <c r="AE13" s="684" t="s">
        <v>517</v>
      </c>
      <c r="AF13" s="423" t="s">
        <v>268</v>
      </c>
      <c r="AG13" s="419">
        <v>3</v>
      </c>
      <c r="AH13" s="415">
        <v>0</v>
      </c>
      <c r="AI13" s="415">
        <v>0</v>
      </c>
      <c r="AJ13" s="415">
        <v>3</v>
      </c>
      <c r="AK13" s="324"/>
      <c r="AL13" s="372"/>
      <c r="AM13" s="373"/>
      <c r="AN13" s="387"/>
      <c r="AO13" s="387"/>
      <c r="AP13" s="387"/>
      <c r="AQ13" s="324"/>
      <c r="AR13" s="367"/>
      <c r="AS13" s="324"/>
      <c r="AT13" s="387"/>
      <c r="AU13" s="387"/>
      <c r="AV13" s="387"/>
      <c r="AW13" s="367"/>
      <c r="AX13" s="367"/>
    </row>
    <row r="14" spans="1:50" s="502" customFormat="1" ht="33" customHeight="1" x14ac:dyDescent="0.25">
      <c r="A14" s="678" t="s">
        <v>477</v>
      </c>
      <c r="B14" s="358" t="s">
        <v>191</v>
      </c>
      <c r="C14" s="359">
        <v>2</v>
      </c>
      <c r="D14" s="359">
        <v>2</v>
      </c>
      <c r="E14" s="359">
        <v>0</v>
      </c>
      <c r="F14" s="359">
        <v>0</v>
      </c>
      <c r="G14" s="324"/>
      <c r="H14" s="370"/>
      <c r="I14" s="371"/>
      <c r="J14" s="387"/>
      <c r="K14" s="387"/>
      <c r="L14" s="387"/>
      <c r="M14" s="367"/>
      <c r="N14" s="368"/>
      <c r="O14" s="369"/>
      <c r="P14" s="387"/>
      <c r="Q14" s="387"/>
      <c r="R14" s="387"/>
      <c r="S14" s="324"/>
      <c r="T14" s="367"/>
      <c r="U14" s="367"/>
      <c r="V14" s="387"/>
      <c r="W14" s="387"/>
      <c r="X14" s="387"/>
      <c r="Y14" s="367"/>
      <c r="Z14" s="370"/>
      <c r="AA14" s="371"/>
      <c r="AB14" s="387"/>
      <c r="AC14" s="387"/>
      <c r="AD14" s="387"/>
      <c r="AE14" s="324"/>
      <c r="AF14" s="367"/>
      <c r="AG14" s="367"/>
      <c r="AH14" s="367"/>
      <c r="AI14" s="367"/>
      <c r="AJ14" s="367"/>
      <c r="AK14" s="324"/>
      <c r="AL14" s="372"/>
      <c r="AM14" s="373"/>
      <c r="AN14" s="387"/>
      <c r="AO14" s="387"/>
      <c r="AP14" s="387"/>
      <c r="AQ14" s="324"/>
      <c r="AR14" s="367"/>
      <c r="AS14" s="324"/>
      <c r="AT14" s="387"/>
      <c r="AU14" s="387"/>
      <c r="AV14" s="387"/>
      <c r="AW14" s="367"/>
      <c r="AX14" s="367"/>
    </row>
    <row r="15" spans="1:50" ht="33" customHeight="1" x14ac:dyDescent="0.25">
      <c r="A15" s="324"/>
      <c r="B15" s="322"/>
      <c r="C15" s="323">
        <f>SUM(C6:C14)</f>
        <v>20</v>
      </c>
      <c r="D15" s="323">
        <f t="shared" ref="D15:F15" si="0">SUM(D6:D14)</f>
        <v>18</v>
      </c>
      <c r="E15" s="323">
        <f t="shared" si="0"/>
        <v>2</v>
      </c>
      <c r="F15" s="323">
        <f t="shared" si="0"/>
        <v>0</v>
      </c>
      <c r="G15" s="324"/>
      <c r="H15" s="324"/>
      <c r="I15" s="323">
        <f>SUM(I6:I14)</f>
        <v>20</v>
      </c>
      <c r="J15" s="323">
        <f t="shared" ref="J15:L15" si="1">SUM(J6:J14)</f>
        <v>16</v>
      </c>
      <c r="K15" s="323">
        <f t="shared" si="1"/>
        <v>4</v>
      </c>
      <c r="L15" s="323">
        <f t="shared" si="1"/>
        <v>0</v>
      </c>
      <c r="M15" s="322"/>
      <c r="N15" s="324"/>
      <c r="O15" s="323">
        <f>SUM(O6:O12)</f>
        <v>20</v>
      </c>
      <c r="P15" s="323">
        <f t="shared" ref="P15:R15" si="2">SUM(P6:P14)</f>
        <v>14</v>
      </c>
      <c r="Q15" s="323">
        <f t="shared" si="2"/>
        <v>6</v>
      </c>
      <c r="R15" s="323">
        <f t="shared" si="2"/>
        <v>0</v>
      </c>
      <c r="S15" s="324"/>
      <c r="T15" s="324"/>
      <c r="U15" s="323">
        <f>SUM(U6:U13)</f>
        <v>20</v>
      </c>
      <c r="V15" s="323">
        <f t="shared" ref="V15:X15" si="3">SUM(V6:V14)</f>
        <v>15</v>
      </c>
      <c r="W15" s="323">
        <f t="shared" si="3"/>
        <v>5</v>
      </c>
      <c r="X15" s="323">
        <f t="shared" si="3"/>
        <v>0</v>
      </c>
      <c r="Y15" s="322"/>
      <c r="Z15" s="325"/>
      <c r="AA15" s="326">
        <f>SUM(AA6:AA13)</f>
        <v>20</v>
      </c>
      <c r="AB15" s="323">
        <f t="shared" ref="AB15:AD15" si="4">SUM(AB6:AB14)</f>
        <v>12</v>
      </c>
      <c r="AC15" s="323">
        <f t="shared" si="4"/>
        <v>5</v>
      </c>
      <c r="AD15" s="323">
        <f t="shared" si="4"/>
        <v>3</v>
      </c>
      <c r="AE15" s="324"/>
      <c r="AF15" s="325"/>
      <c r="AG15" s="326">
        <f>SUM(AG6:AG13)</f>
        <v>20</v>
      </c>
      <c r="AH15" s="323">
        <f>SUM(AH6:AH13)</f>
        <v>12</v>
      </c>
      <c r="AI15" s="323">
        <f>SUM(AI6:AI13)</f>
        <v>5</v>
      </c>
      <c r="AJ15" s="323">
        <f>SUM(AJ6:AJ13)</f>
        <v>3</v>
      </c>
      <c r="AK15" s="324"/>
      <c r="AL15" s="325"/>
      <c r="AM15" s="326">
        <f>SUM(AM6:AM13)</f>
        <v>18</v>
      </c>
      <c r="AN15" s="323">
        <f t="shared" ref="AN15:AP15" si="5">SUM(AN6:AN14)</f>
        <v>12</v>
      </c>
      <c r="AO15" s="323">
        <f t="shared" si="5"/>
        <v>6</v>
      </c>
      <c r="AP15" s="323">
        <f t="shared" si="5"/>
        <v>0</v>
      </c>
      <c r="AQ15" s="324"/>
      <c r="AR15" s="327"/>
      <c r="AS15" s="323">
        <f>SUM(AS6:AS13)</f>
        <v>8</v>
      </c>
      <c r="AT15" s="323">
        <f t="shared" ref="AT15:AV15" si="6">SUM(AT6:AT14)</f>
        <v>1</v>
      </c>
      <c r="AU15" s="323">
        <f t="shared" si="6"/>
        <v>4</v>
      </c>
      <c r="AV15" s="323">
        <f t="shared" si="6"/>
        <v>3</v>
      </c>
      <c r="AW15" s="694">
        <f>C15+I15+O15+U15+AA15+AG15+AM15+AS15</f>
        <v>146</v>
      </c>
      <c r="AX15" s="681" t="s">
        <v>1</v>
      </c>
    </row>
    <row r="16" spans="1:50" ht="33" customHeight="1" x14ac:dyDescent="0.25">
      <c r="C16" s="499"/>
      <c r="D16" s="506"/>
      <c r="E16" s="506"/>
      <c r="F16" s="506"/>
      <c r="H16" s="507"/>
      <c r="I16" s="506"/>
      <c r="J16" s="506"/>
      <c r="K16" s="506"/>
      <c r="L16" s="506"/>
      <c r="N16" s="346"/>
      <c r="O16" s="506"/>
      <c r="P16" s="506"/>
      <c r="Q16" s="506"/>
      <c r="R16" s="506"/>
      <c r="T16" s="508"/>
      <c r="U16" s="433"/>
      <c r="V16" s="499"/>
      <c r="W16" s="499"/>
      <c r="X16" s="499"/>
      <c r="Z16" s="441"/>
      <c r="AA16" s="499"/>
      <c r="AB16" s="499"/>
      <c r="AC16" s="499"/>
      <c r="AD16" s="499"/>
      <c r="AG16" s="499"/>
      <c r="AH16" s="499"/>
      <c r="AI16" s="499"/>
      <c r="AJ16" s="499"/>
      <c r="AM16" s="499"/>
      <c r="AN16" s="499"/>
      <c r="AO16" s="499"/>
      <c r="AP16" s="499"/>
      <c r="AS16" s="499"/>
      <c r="AT16" s="499"/>
      <c r="AU16" s="499"/>
      <c r="AV16" s="499"/>
    </row>
    <row r="17" spans="3:51" ht="33" customHeight="1" x14ac:dyDescent="0.25">
      <c r="C17" s="433"/>
      <c r="D17" s="506"/>
      <c r="E17" s="506"/>
      <c r="F17" s="506"/>
      <c r="H17" s="507"/>
      <c r="I17" s="663"/>
      <c r="J17" s="663"/>
      <c r="K17" s="663"/>
      <c r="L17" s="663"/>
      <c r="N17" s="506"/>
      <c r="O17" s="506"/>
      <c r="P17" s="506"/>
      <c r="Q17" s="506"/>
      <c r="R17" s="506"/>
      <c r="T17" s="346"/>
      <c r="V17" s="433"/>
      <c r="W17" s="433"/>
      <c r="X17" s="433"/>
      <c r="AA17" s="499"/>
      <c r="AB17" s="499"/>
      <c r="AC17" s="499"/>
      <c r="AD17" s="499"/>
      <c r="AG17" s="499"/>
      <c r="AH17" s="499"/>
      <c r="AI17" s="499"/>
      <c r="AJ17" s="499"/>
      <c r="AL17" s="441"/>
      <c r="AM17" s="653"/>
      <c r="AN17" s="653"/>
      <c r="AO17" s="653"/>
      <c r="AP17" s="653"/>
      <c r="AQ17" s="653"/>
      <c r="AR17" s="653"/>
      <c r="AS17" s="653"/>
      <c r="AT17" s="500"/>
      <c r="AU17" s="500"/>
      <c r="AV17" s="500"/>
      <c r="AW17" s="333"/>
      <c r="AX17" s="441"/>
      <c r="AY17" s="441"/>
    </row>
    <row r="18" spans="3:51" ht="33" customHeight="1" x14ac:dyDescent="0.25">
      <c r="C18" s="503"/>
      <c r="D18" s="345"/>
      <c r="E18" s="345"/>
      <c r="F18" s="666"/>
      <c r="H18" s="346"/>
      <c r="I18" s="667"/>
      <c r="J18" s="667"/>
      <c r="K18" s="667"/>
      <c r="L18" s="667"/>
      <c r="N18" s="345"/>
      <c r="O18" s="509"/>
      <c r="P18" s="345"/>
      <c r="Q18" s="345"/>
      <c r="R18" s="345"/>
      <c r="T18" s="346"/>
      <c r="V18" s="503"/>
      <c r="W18" s="503"/>
      <c r="X18" s="503"/>
      <c r="AB18" s="503"/>
      <c r="AC18" s="503"/>
      <c r="AD18" s="503"/>
      <c r="AE18" s="481" t="s">
        <v>531</v>
      </c>
      <c r="AF18" s="685" t="s">
        <v>86</v>
      </c>
      <c r="AG18" s="685" t="s">
        <v>1</v>
      </c>
      <c r="AH18" s="685" t="s">
        <v>448</v>
      </c>
      <c r="AI18" s="503"/>
      <c r="AJ18" s="503"/>
      <c r="AL18" s="441"/>
      <c r="AM18" s="334"/>
      <c r="AN18" s="503"/>
      <c r="AO18" s="503"/>
      <c r="AP18" s="503"/>
      <c r="AR18" s="335"/>
      <c r="AS18" s="334"/>
      <c r="AT18" s="503"/>
      <c r="AU18" s="503"/>
      <c r="AV18" s="503"/>
      <c r="AW18" s="333"/>
      <c r="AX18" s="441"/>
      <c r="AY18" s="441"/>
    </row>
    <row r="19" spans="3:51" ht="33" customHeight="1" x14ac:dyDescent="0.25">
      <c r="C19" s="435"/>
      <c r="D19" s="510"/>
      <c r="E19" s="510"/>
      <c r="F19" s="666"/>
      <c r="H19" s="346"/>
      <c r="I19" s="667"/>
      <c r="J19" s="667"/>
      <c r="K19" s="667"/>
      <c r="L19" s="667"/>
      <c r="N19" s="345"/>
      <c r="O19" s="511"/>
      <c r="P19" s="510"/>
      <c r="Q19" s="510"/>
      <c r="R19" s="510"/>
      <c r="T19" s="346"/>
      <c r="U19" s="328"/>
      <c r="V19" s="436"/>
      <c r="W19" s="436"/>
      <c r="Y19" s="336"/>
      <c r="Z19" s="322" t="s">
        <v>70</v>
      </c>
      <c r="AC19" s="436"/>
      <c r="AD19" s="436"/>
      <c r="AE19" s="686" t="s">
        <v>513</v>
      </c>
      <c r="AF19" s="687" t="s">
        <v>188</v>
      </c>
      <c r="AG19" s="688">
        <v>2</v>
      </c>
      <c r="AH19" s="688">
        <v>6</v>
      </c>
      <c r="AI19" s="436"/>
      <c r="AJ19" s="436"/>
      <c r="AL19" s="441"/>
      <c r="AM19" s="334"/>
      <c r="AN19" s="503"/>
      <c r="AO19" s="503"/>
      <c r="AP19" s="503"/>
      <c r="AR19" s="335"/>
      <c r="AS19" s="334"/>
      <c r="AT19" s="436"/>
      <c r="AU19" s="436"/>
      <c r="AV19" s="436"/>
      <c r="AW19" s="333"/>
      <c r="AX19" s="441"/>
      <c r="AY19" s="441"/>
    </row>
    <row r="20" spans="3:51" ht="33" customHeight="1" x14ac:dyDescent="0.25">
      <c r="C20" s="435"/>
      <c r="D20" s="510"/>
      <c r="E20" s="510"/>
      <c r="F20" s="666"/>
      <c r="H20" s="346"/>
      <c r="I20" s="667"/>
      <c r="J20" s="667"/>
      <c r="K20" s="667"/>
      <c r="L20" s="667"/>
      <c r="N20" s="345"/>
      <c r="O20" s="511"/>
      <c r="P20" s="510"/>
      <c r="Q20" s="510"/>
      <c r="R20" s="510"/>
      <c r="T20" s="346"/>
      <c r="U20" s="328"/>
      <c r="V20" s="436"/>
      <c r="W20" s="436"/>
      <c r="Y20" s="337"/>
      <c r="Z20" s="322" t="s">
        <v>72</v>
      </c>
      <c r="AC20" s="436"/>
      <c r="AD20" s="436"/>
      <c r="AE20" s="686" t="s">
        <v>514</v>
      </c>
      <c r="AF20" s="689" t="s">
        <v>170</v>
      </c>
      <c r="AG20" s="690">
        <v>2</v>
      </c>
      <c r="AH20" s="690">
        <v>6</v>
      </c>
      <c r="AI20" s="436"/>
      <c r="AJ20" s="436"/>
      <c r="AL20" s="441"/>
      <c r="AM20" s="334"/>
      <c r="AN20" s="503"/>
      <c r="AO20" s="503"/>
      <c r="AP20" s="503"/>
      <c r="AR20" s="335"/>
      <c r="AS20" s="334"/>
      <c r="AT20" s="436"/>
      <c r="AU20" s="436"/>
      <c r="AV20" s="436"/>
      <c r="AW20" s="333"/>
      <c r="AX20" s="441"/>
      <c r="AY20" s="441"/>
    </row>
    <row r="21" spans="3:51" ht="33" customHeight="1" x14ac:dyDescent="0.25">
      <c r="C21" s="435"/>
      <c r="D21" s="510"/>
      <c r="E21" s="510"/>
      <c r="F21" s="666"/>
      <c r="H21" s="346"/>
      <c r="I21" s="667"/>
      <c r="J21" s="667"/>
      <c r="K21" s="667"/>
      <c r="L21" s="667"/>
      <c r="N21" s="345"/>
      <c r="O21" s="345"/>
      <c r="P21" s="510"/>
      <c r="Q21" s="510"/>
      <c r="R21" s="510"/>
      <c r="T21" s="346"/>
      <c r="U21" s="328"/>
      <c r="V21" s="436"/>
      <c r="W21" s="436"/>
      <c r="Y21" s="338"/>
      <c r="Z21" s="322" t="s">
        <v>73</v>
      </c>
      <c r="AC21" s="436"/>
      <c r="AD21" s="436"/>
      <c r="AE21" s="686" t="s">
        <v>515</v>
      </c>
      <c r="AF21" s="689" t="s">
        <v>215</v>
      </c>
      <c r="AG21" s="690">
        <v>2</v>
      </c>
      <c r="AH21" s="690">
        <v>6</v>
      </c>
      <c r="AI21" s="436"/>
      <c r="AJ21" s="436"/>
      <c r="AL21" s="441"/>
      <c r="AM21" s="334"/>
      <c r="AN21" s="503"/>
      <c r="AO21" s="503"/>
      <c r="AP21" s="503"/>
      <c r="AR21" s="335"/>
      <c r="AS21" s="334"/>
      <c r="AT21" s="436"/>
      <c r="AU21" s="436"/>
      <c r="AV21" s="436"/>
      <c r="AW21" s="333"/>
      <c r="AX21" s="441"/>
      <c r="AY21" s="441"/>
    </row>
    <row r="22" spans="3:51" ht="33" customHeight="1" x14ac:dyDescent="0.25">
      <c r="C22" s="435"/>
      <c r="D22" s="510"/>
      <c r="E22" s="510"/>
      <c r="F22" s="666"/>
      <c r="H22" s="667"/>
      <c r="I22" s="667"/>
      <c r="J22" s="667"/>
      <c r="K22" s="667"/>
      <c r="L22" s="667"/>
      <c r="N22" s="667"/>
      <c r="O22" s="668"/>
      <c r="P22" s="510"/>
      <c r="Q22" s="510"/>
      <c r="R22" s="510"/>
      <c r="T22" s="346"/>
      <c r="U22" s="328"/>
      <c r="V22" s="436"/>
      <c r="W22" s="436"/>
      <c r="Y22" s="340"/>
      <c r="Z22" s="322" t="s">
        <v>74</v>
      </c>
      <c r="AC22" s="436"/>
      <c r="AD22" s="436"/>
      <c r="AE22" s="686" t="s">
        <v>516</v>
      </c>
      <c r="AF22" s="689" t="s">
        <v>187</v>
      </c>
      <c r="AG22" s="690">
        <v>2</v>
      </c>
      <c r="AH22" s="690">
        <v>6</v>
      </c>
      <c r="AI22" s="436"/>
      <c r="AJ22" s="436"/>
      <c r="AL22" s="441"/>
      <c r="AM22" s="334"/>
      <c r="AN22" s="436"/>
      <c r="AO22" s="436"/>
      <c r="AP22" s="436"/>
      <c r="AR22" s="335"/>
      <c r="AS22" s="334"/>
      <c r="AT22" s="436"/>
      <c r="AU22" s="436"/>
      <c r="AV22" s="436"/>
      <c r="AW22" s="333"/>
      <c r="AX22" s="441"/>
      <c r="AY22" s="441"/>
    </row>
    <row r="23" spans="3:51" ht="33" customHeight="1" x14ac:dyDescent="0.25">
      <c r="C23" s="435"/>
      <c r="D23" s="510"/>
      <c r="E23" s="510"/>
      <c r="F23" s="666"/>
      <c r="H23" s="667"/>
      <c r="I23" s="667"/>
      <c r="J23" s="667"/>
      <c r="K23" s="667"/>
      <c r="L23" s="667"/>
      <c r="N23" s="667"/>
      <c r="O23" s="668"/>
      <c r="P23" s="510"/>
      <c r="Q23" s="510"/>
      <c r="R23" s="510"/>
      <c r="T23" s="346"/>
      <c r="U23" s="328"/>
      <c r="V23" s="436"/>
      <c r="W23" s="436"/>
      <c r="Y23" s="341"/>
      <c r="Z23" s="322" t="s">
        <v>76</v>
      </c>
      <c r="AC23" s="436"/>
      <c r="AD23" s="436"/>
      <c r="AE23" s="691" t="s">
        <v>523</v>
      </c>
      <c r="AF23" s="462" t="s">
        <v>185</v>
      </c>
      <c r="AG23" s="463">
        <v>2</v>
      </c>
      <c r="AH23" s="463">
        <v>7</v>
      </c>
      <c r="AI23" s="436"/>
      <c r="AJ23" s="436"/>
      <c r="AL23" s="441"/>
      <c r="AM23" s="334"/>
      <c r="AN23" s="436"/>
      <c r="AO23" s="436"/>
      <c r="AP23" s="436"/>
      <c r="AR23" s="335"/>
      <c r="AS23" s="334"/>
      <c r="AT23" s="436"/>
      <c r="AU23" s="436"/>
      <c r="AV23" s="436"/>
      <c r="AW23" s="333"/>
      <c r="AX23" s="441"/>
      <c r="AY23" s="441"/>
    </row>
    <row r="24" spans="3:51" ht="33" customHeight="1" x14ac:dyDescent="0.25">
      <c r="C24" s="435"/>
      <c r="D24" s="510"/>
      <c r="E24" s="510"/>
      <c r="F24" s="666"/>
      <c r="H24" s="346"/>
      <c r="I24" s="667"/>
      <c r="J24" s="667"/>
      <c r="K24" s="667"/>
      <c r="L24" s="667"/>
      <c r="N24" s="345"/>
      <c r="O24" s="511"/>
      <c r="P24" s="510"/>
      <c r="Q24" s="510"/>
      <c r="R24" s="510"/>
      <c r="T24" s="346"/>
      <c r="U24" s="328"/>
      <c r="V24" s="436"/>
      <c r="W24" s="436"/>
      <c r="Y24" s="342"/>
      <c r="Z24" s="322" t="s">
        <v>78</v>
      </c>
      <c r="AC24" s="436"/>
      <c r="AD24" s="436"/>
      <c r="AE24" s="691" t="s">
        <v>524</v>
      </c>
      <c r="AF24" s="462" t="s">
        <v>235</v>
      </c>
      <c r="AG24" s="463">
        <v>2</v>
      </c>
      <c r="AH24" s="463">
        <v>7</v>
      </c>
      <c r="AI24" s="436"/>
      <c r="AJ24" s="436"/>
      <c r="AL24" s="441"/>
      <c r="AM24" s="334"/>
      <c r="AN24" s="436"/>
      <c r="AO24" s="436"/>
      <c r="AP24" s="436"/>
      <c r="AR24" s="335"/>
      <c r="AS24" s="334"/>
      <c r="AT24" s="436"/>
      <c r="AU24" s="436"/>
      <c r="AV24" s="436"/>
      <c r="AW24" s="333"/>
      <c r="AX24" s="441"/>
      <c r="AY24" s="441"/>
    </row>
    <row r="25" spans="3:51" ht="33" customHeight="1" x14ac:dyDescent="0.25">
      <c r="D25" s="345"/>
      <c r="E25" s="345"/>
      <c r="F25" s="345"/>
      <c r="H25" s="346"/>
      <c r="I25" s="345"/>
      <c r="J25" s="345"/>
      <c r="K25" s="345"/>
      <c r="L25" s="345"/>
      <c r="N25" s="346"/>
      <c r="O25" s="345"/>
      <c r="P25" s="345"/>
      <c r="Q25" s="345"/>
      <c r="R25" s="345"/>
      <c r="T25" s="346"/>
      <c r="AB25" s="503"/>
      <c r="AC25" s="503"/>
      <c r="AD25" s="503"/>
      <c r="AE25" s="691" t="s">
        <v>525</v>
      </c>
      <c r="AF25" s="462" t="s">
        <v>465</v>
      </c>
      <c r="AG25" s="463">
        <v>2</v>
      </c>
      <c r="AH25" s="463">
        <v>7</v>
      </c>
      <c r="AI25" s="503"/>
      <c r="AJ25" s="503"/>
      <c r="AL25" s="441"/>
      <c r="AM25" s="334"/>
      <c r="AN25" s="503"/>
      <c r="AO25" s="503"/>
      <c r="AP25" s="503"/>
      <c r="AR25" s="335"/>
      <c r="AS25" s="334"/>
      <c r="AT25" s="503"/>
      <c r="AU25" s="503"/>
      <c r="AV25" s="503"/>
      <c r="AW25" s="333"/>
      <c r="AX25" s="441"/>
      <c r="AY25" s="441"/>
    </row>
    <row r="26" spans="3:51" ht="33" customHeight="1" x14ac:dyDescent="0.25">
      <c r="D26" s="512"/>
      <c r="E26" s="512"/>
      <c r="F26" s="663"/>
      <c r="G26" s="663"/>
      <c r="H26" s="663"/>
      <c r="I26" s="663"/>
      <c r="J26" s="663"/>
      <c r="K26" s="663"/>
      <c r="L26" s="663"/>
      <c r="M26" s="663"/>
      <c r="N26" s="663"/>
      <c r="O26" s="345"/>
      <c r="P26" s="345"/>
      <c r="Q26" s="345"/>
      <c r="R26" s="345"/>
      <c r="S26" s="520"/>
      <c r="T26" s="346"/>
      <c r="Y26" s="345"/>
      <c r="AB26" s="503"/>
      <c r="AC26" s="503"/>
      <c r="AD26" s="503"/>
      <c r="AE26" s="691" t="s">
        <v>526</v>
      </c>
      <c r="AF26" s="471" t="s">
        <v>169</v>
      </c>
      <c r="AG26" s="472">
        <v>2</v>
      </c>
      <c r="AH26" s="472">
        <v>7</v>
      </c>
      <c r="AI26" s="503"/>
      <c r="AJ26" s="503"/>
      <c r="AK26" s="520"/>
      <c r="AL26" s="441"/>
      <c r="AM26" s="334"/>
      <c r="AN26" s="503"/>
      <c r="AO26" s="503"/>
      <c r="AP26" s="503"/>
      <c r="AQ26" s="520"/>
      <c r="AR26" s="335"/>
      <c r="AS26" s="334"/>
      <c r="AT26" s="503"/>
      <c r="AU26" s="503"/>
      <c r="AV26" s="503"/>
      <c r="AW26" s="333"/>
      <c r="AX26" s="441"/>
      <c r="AY26" s="441"/>
    </row>
    <row r="27" spans="3:51" ht="33" customHeight="1" x14ac:dyDescent="0.25">
      <c r="C27" s="328"/>
      <c r="D27" s="345"/>
      <c r="E27" s="345"/>
      <c r="F27" s="345"/>
      <c r="H27" s="667"/>
      <c r="I27" s="667"/>
      <c r="J27" s="667"/>
      <c r="K27" s="667"/>
      <c r="L27" s="345"/>
      <c r="N27" s="345"/>
      <c r="O27" s="345"/>
      <c r="P27" s="345"/>
      <c r="Q27" s="345"/>
      <c r="R27" s="345"/>
      <c r="T27" s="346"/>
      <c r="U27" s="503"/>
      <c r="V27" s="503"/>
      <c r="W27" s="503"/>
      <c r="X27" s="503"/>
      <c r="AB27" s="503"/>
      <c r="AC27" s="503"/>
      <c r="AD27" s="503"/>
      <c r="AE27" s="682" t="s">
        <v>527</v>
      </c>
      <c r="AF27" s="692" t="s">
        <v>236</v>
      </c>
      <c r="AG27" s="693">
        <v>2</v>
      </c>
      <c r="AH27" s="693">
        <v>8</v>
      </c>
      <c r="AI27" s="503"/>
      <c r="AJ27" s="503"/>
      <c r="AL27" s="441"/>
      <c r="AM27" s="334"/>
      <c r="AN27" s="503"/>
      <c r="AO27" s="503"/>
      <c r="AP27" s="503"/>
      <c r="AR27" s="335"/>
      <c r="AS27" s="334"/>
      <c r="AT27" s="503"/>
      <c r="AU27" s="503"/>
      <c r="AV27" s="503"/>
      <c r="AW27" s="343"/>
      <c r="AX27" s="441"/>
      <c r="AY27" s="441"/>
    </row>
    <row r="28" spans="3:51" ht="33" customHeight="1" x14ac:dyDescent="0.25">
      <c r="C28" s="328"/>
      <c r="D28" s="504"/>
      <c r="E28" s="504"/>
      <c r="F28" s="504"/>
      <c r="H28" s="665"/>
      <c r="I28" s="665"/>
      <c r="J28" s="665"/>
      <c r="K28" s="665"/>
      <c r="L28" s="505"/>
      <c r="N28" s="345"/>
      <c r="O28" s="345"/>
      <c r="P28" s="504"/>
      <c r="Q28" s="504"/>
      <c r="R28" s="504"/>
      <c r="T28" s="346"/>
      <c r="U28" s="503"/>
      <c r="V28" s="453"/>
      <c r="W28" s="453"/>
      <c r="X28" s="453"/>
      <c r="AB28" s="453"/>
      <c r="AC28" s="453"/>
      <c r="AD28" s="453"/>
      <c r="AE28" s="682" t="s">
        <v>528</v>
      </c>
      <c r="AF28" s="692" t="s">
        <v>186</v>
      </c>
      <c r="AG28" s="693">
        <v>2</v>
      </c>
      <c r="AH28" s="693">
        <v>8</v>
      </c>
      <c r="AI28" s="453"/>
      <c r="AJ28" s="453"/>
      <c r="AL28" s="441"/>
      <c r="AM28" s="334"/>
      <c r="AN28" s="453"/>
      <c r="AO28" s="453"/>
      <c r="AP28" s="453"/>
      <c r="AR28" s="344"/>
      <c r="AS28" s="500"/>
      <c r="AT28" s="453"/>
      <c r="AU28" s="453"/>
      <c r="AV28" s="453"/>
      <c r="AW28" s="441"/>
      <c r="AX28" s="441"/>
      <c r="AY28" s="441"/>
    </row>
    <row r="29" spans="3:51" ht="33" customHeight="1" x14ac:dyDescent="0.25">
      <c r="C29" s="328"/>
      <c r="D29" s="504"/>
      <c r="E29" s="504"/>
      <c r="F29" s="504"/>
      <c r="H29" s="665"/>
      <c r="I29" s="665"/>
      <c r="J29" s="665"/>
      <c r="K29" s="665"/>
      <c r="L29" s="505"/>
      <c r="N29" s="345"/>
      <c r="O29" s="345"/>
      <c r="P29" s="504"/>
      <c r="Q29" s="504"/>
      <c r="R29" s="504"/>
      <c r="T29" s="346"/>
      <c r="U29" s="503"/>
      <c r="V29" s="453"/>
      <c r="W29" s="453"/>
      <c r="X29" s="453"/>
      <c r="AB29" s="453"/>
      <c r="AC29" s="453"/>
      <c r="AD29" s="453"/>
      <c r="AE29" s="481"/>
      <c r="AF29" s="685" t="s">
        <v>449</v>
      </c>
      <c r="AG29" s="685">
        <f>SUM(AG19:AG28)</f>
        <v>20</v>
      </c>
      <c r="AH29" s="685"/>
      <c r="AI29" s="453"/>
      <c r="AJ29" s="453"/>
      <c r="AL29" s="441"/>
      <c r="AM29" s="345"/>
      <c r="AN29" s="453"/>
      <c r="AO29" s="453"/>
      <c r="AP29" s="453"/>
      <c r="AR29" s="346"/>
      <c r="AS29" s="345"/>
      <c r="AT29" s="453"/>
      <c r="AU29" s="453"/>
      <c r="AV29" s="453"/>
      <c r="AW29" s="441"/>
      <c r="AX29" s="441"/>
      <c r="AY29" s="441"/>
    </row>
    <row r="30" spans="3:51" ht="33" customHeight="1" x14ac:dyDescent="0.25">
      <c r="C30" s="328"/>
      <c r="D30" s="504"/>
      <c r="E30" s="504"/>
      <c r="F30" s="504"/>
      <c r="H30" s="665"/>
      <c r="I30" s="665"/>
      <c r="J30" s="665"/>
      <c r="K30" s="665"/>
      <c r="L30" s="505"/>
      <c r="N30" s="345"/>
      <c r="O30" s="345"/>
      <c r="P30" s="504"/>
      <c r="Q30" s="504"/>
      <c r="R30" s="504"/>
      <c r="T30" s="346"/>
      <c r="U30" s="503"/>
      <c r="V30" s="453"/>
      <c r="W30" s="453"/>
      <c r="X30" s="453"/>
      <c r="AB30" s="453"/>
      <c r="AC30" s="453"/>
      <c r="AD30" s="453"/>
      <c r="AE30" s="324"/>
      <c r="AF30" s="685" t="s">
        <v>316</v>
      </c>
      <c r="AG30" s="685">
        <v>10</v>
      </c>
      <c r="AH30" s="685"/>
      <c r="AI30" s="453"/>
      <c r="AJ30" s="453"/>
      <c r="AL30" s="441"/>
      <c r="AM30" s="503"/>
      <c r="AN30" s="453"/>
      <c r="AO30" s="453"/>
      <c r="AP30" s="453"/>
      <c r="AR30" s="441"/>
      <c r="AS30" s="503"/>
      <c r="AT30" s="453"/>
      <c r="AU30" s="453"/>
      <c r="AV30" s="453"/>
      <c r="AW30" s="441"/>
      <c r="AX30" s="441"/>
      <c r="AY30" s="441"/>
    </row>
    <row r="31" spans="3:51" ht="33" customHeight="1" x14ac:dyDescent="0.25">
      <c r="C31" s="328"/>
      <c r="D31" s="504"/>
      <c r="E31" s="504"/>
      <c r="F31" s="504"/>
      <c r="H31" s="665"/>
      <c r="I31" s="665"/>
      <c r="J31" s="665"/>
      <c r="K31" s="665"/>
      <c r="L31" s="505"/>
      <c r="N31" s="345"/>
      <c r="O31" s="345"/>
      <c r="P31" s="504"/>
      <c r="Q31" s="504"/>
      <c r="R31" s="504"/>
      <c r="T31" s="346"/>
      <c r="U31" s="503"/>
      <c r="V31" s="453"/>
      <c r="W31" s="453"/>
      <c r="X31" s="453"/>
      <c r="AB31" s="453"/>
      <c r="AC31" s="453"/>
      <c r="AD31" s="453"/>
      <c r="AI31" s="453"/>
      <c r="AJ31" s="453"/>
      <c r="AL31" s="441"/>
      <c r="AM31" s="503"/>
      <c r="AN31" s="453"/>
      <c r="AO31" s="453"/>
      <c r="AP31" s="453"/>
      <c r="AR31" s="441"/>
      <c r="AS31" s="503"/>
      <c r="AT31" s="453"/>
      <c r="AU31" s="453"/>
      <c r="AV31" s="453"/>
      <c r="AW31" s="441"/>
      <c r="AX31" s="441"/>
      <c r="AY31" s="441"/>
    </row>
    <row r="32" spans="3:51" ht="33" customHeight="1" x14ac:dyDescent="0.25">
      <c r="C32" s="328"/>
      <c r="D32" s="345"/>
      <c r="E32" s="345"/>
      <c r="F32" s="667"/>
      <c r="G32" s="667"/>
      <c r="H32" s="667"/>
      <c r="I32" s="667"/>
      <c r="J32" s="667"/>
      <c r="K32" s="667"/>
      <c r="L32" s="345"/>
      <c r="M32" s="345"/>
      <c r="N32" s="345"/>
      <c r="O32" s="345"/>
      <c r="P32" s="345"/>
      <c r="Q32" s="345"/>
      <c r="R32" s="345"/>
      <c r="S32" s="520"/>
      <c r="T32" s="346"/>
      <c r="U32" s="503"/>
      <c r="V32" s="503"/>
      <c r="W32" s="503"/>
      <c r="X32" s="503"/>
      <c r="Y32" s="345"/>
      <c r="AB32" s="503"/>
      <c r="AC32" s="503"/>
      <c r="AD32" s="503"/>
      <c r="AE32" s="520"/>
      <c r="AI32" s="503"/>
      <c r="AJ32" s="503"/>
      <c r="AK32" s="520"/>
      <c r="AL32" s="441"/>
      <c r="AM32" s="503"/>
      <c r="AN32" s="503"/>
      <c r="AO32" s="503"/>
      <c r="AP32" s="503"/>
      <c r="AQ32" s="520"/>
      <c r="AR32" s="441"/>
      <c r="AS32" s="503"/>
      <c r="AT32" s="503"/>
      <c r="AU32" s="503"/>
      <c r="AV32" s="503"/>
      <c r="AW32" s="441"/>
      <c r="AX32" s="441"/>
      <c r="AY32" s="441"/>
    </row>
    <row r="33" spans="4:43" ht="33" customHeight="1" x14ac:dyDescent="0.25">
      <c r="D33" s="345"/>
      <c r="E33" s="345"/>
      <c r="F33" s="671"/>
      <c r="G33" s="671"/>
      <c r="H33" s="671"/>
      <c r="I33" s="671"/>
      <c r="J33" s="671"/>
      <c r="K33" s="671"/>
      <c r="L33" s="671"/>
      <c r="M33" s="671"/>
      <c r="N33" s="671"/>
      <c r="O33" s="345"/>
      <c r="P33" s="345"/>
      <c r="Q33" s="345"/>
      <c r="R33" s="345"/>
      <c r="S33" s="520"/>
      <c r="T33" s="346"/>
      <c r="Y33" s="345"/>
      <c r="AB33" s="503"/>
      <c r="AC33" s="503"/>
      <c r="AD33" s="503"/>
      <c r="AE33" s="520"/>
      <c r="AK33" s="520"/>
      <c r="AQ33" s="520"/>
    </row>
    <row r="34" spans="4:43" ht="33" customHeight="1" x14ac:dyDescent="0.25">
      <c r="D34" s="345"/>
      <c r="E34" s="345"/>
      <c r="F34" s="345"/>
      <c r="H34" s="346"/>
      <c r="I34" s="345"/>
      <c r="J34" s="345"/>
      <c r="K34" s="345"/>
      <c r="L34" s="345"/>
      <c r="N34" s="346"/>
      <c r="O34" s="345"/>
      <c r="P34" s="345"/>
      <c r="Q34" s="345"/>
      <c r="R34" s="345"/>
      <c r="T34" s="346"/>
    </row>
    <row r="35" spans="4:43" ht="33" customHeight="1" x14ac:dyDescent="0.25">
      <c r="D35" s="345"/>
      <c r="E35" s="345"/>
      <c r="F35" s="345"/>
      <c r="H35" s="346"/>
      <c r="I35" s="345"/>
      <c r="J35" s="345"/>
      <c r="K35" s="345"/>
      <c r="L35" s="345"/>
      <c r="N35" s="346"/>
      <c r="O35" s="345"/>
      <c r="P35" s="345"/>
      <c r="Q35" s="345"/>
      <c r="R35" s="345"/>
      <c r="T35" s="346"/>
    </row>
    <row r="36" spans="4:43" ht="33" customHeight="1" x14ac:dyDescent="0.25">
      <c r="D36" s="345"/>
      <c r="E36" s="345"/>
      <c r="F36" s="345"/>
      <c r="H36" s="346"/>
      <c r="I36" s="345"/>
      <c r="J36" s="345"/>
      <c r="K36" s="345"/>
      <c r="L36" s="345"/>
      <c r="N36" s="346"/>
      <c r="O36" s="345"/>
      <c r="P36" s="345"/>
      <c r="Q36" s="345"/>
      <c r="R36" s="345"/>
      <c r="T36" s="346"/>
    </row>
    <row r="37" spans="4:43" ht="33" customHeight="1" x14ac:dyDescent="0.25">
      <c r="D37" s="345"/>
      <c r="E37" s="345"/>
      <c r="F37" s="345"/>
      <c r="H37" s="346"/>
      <c r="I37" s="345"/>
      <c r="J37" s="345"/>
      <c r="K37" s="345"/>
      <c r="L37" s="345"/>
      <c r="N37" s="346"/>
      <c r="O37" s="345"/>
      <c r="P37" s="345"/>
      <c r="Q37" s="345"/>
      <c r="R37" s="345"/>
      <c r="T37" s="346"/>
    </row>
    <row r="38" spans="4:43" ht="33" customHeight="1" x14ac:dyDescent="0.25">
      <c r="D38" s="345"/>
      <c r="E38" s="345"/>
      <c r="F38" s="345"/>
      <c r="H38" s="346"/>
      <c r="I38" s="345"/>
      <c r="J38" s="345"/>
      <c r="K38" s="345"/>
      <c r="L38" s="345"/>
      <c r="N38" s="346"/>
      <c r="O38" s="345"/>
      <c r="P38" s="345"/>
      <c r="Q38" s="345"/>
      <c r="R38" s="345"/>
      <c r="T38" s="346"/>
    </row>
    <row r="39" spans="4:43" ht="33" customHeight="1" x14ac:dyDescent="0.25">
      <c r="D39" s="345"/>
      <c r="E39" s="345"/>
      <c r="F39" s="345"/>
      <c r="H39" s="346"/>
      <c r="I39" s="345"/>
      <c r="J39" s="345"/>
      <c r="K39" s="345"/>
      <c r="L39" s="345"/>
      <c r="N39" s="346"/>
      <c r="O39" s="345"/>
      <c r="P39" s="345"/>
      <c r="Q39" s="345"/>
      <c r="R39" s="345"/>
      <c r="T39" s="346"/>
    </row>
    <row r="40" spans="4:43" ht="33" customHeight="1" x14ac:dyDescent="0.25">
      <c r="D40" s="345"/>
      <c r="E40" s="345"/>
      <c r="F40" s="345"/>
      <c r="H40" s="346"/>
      <c r="I40" s="345"/>
      <c r="J40" s="345"/>
      <c r="K40" s="345"/>
      <c r="L40" s="345"/>
      <c r="N40" s="346"/>
      <c r="O40" s="345"/>
      <c r="P40" s="345"/>
      <c r="Q40" s="345"/>
      <c r="R40" s="345"/>
      <c r="T40" s="346"/>
    </row>
    <row r="41" spans="4:43" ht="33" customHeight="1" x14ac:dyDescent="0.25">
      <c r="D41" s="345"/>
      <c r="E41" s="345"/>
      <c r="F41" s="345"/>
      <c r="H41" s="346"/>
      <c r="I41" s="345"/>
      <c r="J41" s="345"/>
      <c r="K41" s="345"/>
      <c r="L41" s="345"/>
      <c r="N41" s="346"/>
      <c r="O41" s="345"/>
      <c r="P41" s="345"/>
      <c r="Q41" s="345"/>
      <c r="R41" s="345"/>
      <c r="T41" s="346"/>
    </row>
    <row r="42" spans="4:43" ht="33" customHeight="1" x14ac:dyDescent="0.25">
      <c r="D42" s="345"/>
      <c r="E42" s="345"/>
      <c r="F42" s="345"/>
      <c r="H42" s="346"/>
      <c r="I42" s="345"/>
      <c r="J42" s="345"/>
      <c r="K42" s="345"/>
      <c r="L42" s="345"/>
      <c r="N42" s="346"/>
      <c r="O42" s="345"/>
      <c r="P42" s="345"/>
      <c r="Q42" s="345"/>
      <c r="R42" s="345"/>
      <c r="T42" s="346"/>
    </row>
  </sheetData>
  <mergeCells count="63">
    <mergeCell ref="H29:K29"/>
    <mergeCell ref="H30:K30"/>
    <mergeCell ref="H31:K31"/>
    <mergeCell ref="F32:K32"/>
    <mergeCell ref="F33:N33"/>
    <mergeCell ref="N22:N23"/>
    <mergeCell ref="O22:O23"/>
    <mergeCell ref="I24:L24"/>
    <mergeCell ref="F26:N26"/>
    <mergeCell ref="H27:K27"/>
    <mergeCell ref="H28:K28"/>
    <mergeCell ref="F18:F24"/>
    <mergeCell ref="I18:L18"/>
    <mergeCell ref="I19:L19"/>
    <mergeCell ref="I20:L20"/>
    <mergeCell ref="I21:L21"/>
    <mergeCell ref="H22:H23"/>
    <mergeCell ref="I22:L23"/>
    <mergeCell ref="I17:L17"/>
    <mergeCell ref="AM17:AS17"/>
    <mergeCell ref="S4:S5"/>
    <mergeCell ref="Y4:Y5"/>
    <mergeCell ref="AE4:AE5"/>
    <mergeCell ref="V4:V5"/>
    <mergeCell ref="W4:X4"/>
    <mergeCell ref="AB4:AB5"/>
    <mergeCell ref="AC4:AD4"/>
    <mergeCell ref="AH4:AH5"/>
    <mergeCell ref="AI4:AJ4"/>
    <mergeCell ref="M4:M5"/>
    <mergeCell ref="AK4:AK5"/>
    <mergeCell ref="AQ4:AQ5"/>
    <mergeCell ref="AN4:AN5"/>
    <mergeCell ref="AO4:AP4"/>
    <mergeCell ref="AT3:AV3"/>
    <mergeCell ref="AW3:AX3"/>
    <mergeCell ref="B4:B5"/>
    <mergeCell ref="C4:C5"/>
    <mergeCell ref="D4:D5"/>
    <mergeCell ref="E4:F4"/>
    <mergeCell ref="J4:J5"/>
    <mergeCell ref="K4:L4"/>
    <mergeCell ref="P4:P5"/>
    <mergeCell ref="Q4:R4"/>
    <mergeCell ref="AT4:AT5"/>
    <mergeCell ref="AU4:AV4"/>
    <mergeCell ref="A3:B3"/>
    <mergeCell ref="A4:A5"/>
    <mergeCell ref="G4:G5"/>
    <mergeCell ref="G3:H3"/>
    <mergeCell ref="B1:AR1"/>
    <mergeCell ref="D3:F3"/>
    <mergeCell ref="J3:L3"/>
    <mergeCell ref="P3:R3"/>
    <mergeCell ref="V3:X3"/>
    <mergeCell ref="AB3:AD3"/>
    <mergeCell ref="AH3:AJ3"/>
    <mergeCell ref="AN3:AP3"/>
    <mergeCell ref="M3:N3"/>
    <mergeCell ref="AE3:AF3"/>
    <mergeCell ref="Y3:Z3"/>
    <mergeCell ref="AQ3:AR3"/>
    <mergeCell ref="AK3:AL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LANGKAH 1 PROFIL DEKSRIPTOR</vt:lpstr>
      <vt:lpstr>LANGKAH 2 PERUMUSAN CP</vt:lpstr>
      <vt:lpstr>LANGKAH 3 IDENTIFIKASIUNESCO</vt:lpstr>
      <vt:lpstr>LANGKAH 4 CP BIDANG KAJIAN</vt:lpstr>
      <vt:lpstr>LANGKAH 5 PERHITUNGAN-SKS</vt:lpstr>
      <vt:lpstr>LANGKAH 6 STRUKTUR MK</vt:lpstr>
      <vt:lpstr>LANGKAH 7 SOFTSKILLS</vt:lpstr>
      <vt:lpstr>NOMENKLATUR KODE MK</vt:lpstr>
      <vt:lpstr>'LANGKAH 5 PERHITUNGAN-SKS'!Print_Area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cp:lastModifiedBy>
  <cp:lastPrinted>2019-06-01T07:56:42Z</cp:lastPrinted>
  <dcterms:created xsi:type="dcterms:W3CDTF">2017-03-03T09:36:03Z</dcterms:created>
  <dcterms:modified xsi:type="dcterms:W3CDTF">2019-12-27T05:49:11Z</dcterms:modified>
</cp:coreProperties>
</file>